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firstSheet="8" activeTab="14"/>
  </bookViews>
  <sheets>
    <sheet name="รับ-จ่าย" sheetId="1" r:id="rId1"/>
    <sheet name="ประกอบรายงานรับ-จ่ายเงิน" sheetId="2" r:id="rId2"/>
    <sheet name="งบทดลอง" sheetId="3" r:id="rId3"/>
    <sheet name="ประกอบงบทดลอง" sheetId="4" r:id="rId4"/>
    <sheet name="จ่ายจากรายรับ" sheetId="5" r:id="rId5"/>
    <sheet name="คงเหลือ" sheetId="6" r:id="rId6"/>
    <sheet name="แหล่งเงิน" sheetId="7" r:id="rId7"/>
    <sheet name="ลูกหนี้เงินทุนฯ" sheetId="8" r:id="rId8"/>
    <sheet name="Sheet1" sheetId="9" r:id="rId9"/>
    <sheet name="ค่าปรับ" sheetId="10" r:id="rId10"/>
    <sheet name="ดอกเบี้ย" sheetId="11" r:id="rId11"/>
    <sheet name="กระทบยอด ธกส." sheetId="12" r:id="rId12"/>
    <sheet name="กระทบยอด กรุงไทย" sheetId="13" r:id="rId13"/>
    <sheet name="โอนงบประมาณ" sheetId="14" r:id="rId14"/>
    <sheet name="เงินทุนสำรองเงินสะสม" sheetId="15" r:id="rId15"/>
    <sheet name="Sheet2" sheetId="16" r:id="rId16"/>
  </sheets>
  <definedNames/>
  <calcPr fullCalcOnLoad="1"/>
</workbook>
</file>

<file path=xl/sharedStrings.xml><?xml version="1.0" encoding="utf-8"?>
<sst xmlns="http://schemas.openxmlformats.org/spreadsheetml/2006/main" count="1664" uniqueCount="806">
  <si>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</si>
  <si>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</si>
  <si>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</si>
  <si>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</si>
  <si>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</si>
  <si>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</si>
  <si>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</si>
  <si>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รหัสบัญชี</t>
  </si>
  <si>
    <t>รวม</t>
  </si>
  <si>
    <t>องค์การบริหารส่วนตำบลละลมใหม่พัฒนา</t>
  </si>
  <si>
    <t>รายงานรับ-จ่ายเงิน</t>
  </si>
  <si>
    <t>จนถึงปัจจุบัน</t>
  </si>
  <si>
    <t>รายการ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</si>
  <si>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</si>
  <si>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</si>
  <si>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</si>
  <si>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</si>
  <si>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</si>
  <si>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</si>
  <si>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ยอดยกมา</t>
  </si>
  <si>
    <t>รายรับ (หมายเหตุ 1)</t>
  </si>
  <si>
    <t>582,000.00</t>
  </si>
  <si>
    <t>0.00</t>
  </si>
  <si>
    <t>175,100.00</t>
  </si>
  <si>
    <t>250,000.00</t>
  </si>
  <si>
    <t>10,100.00</t>
  </si>
  <si>
    <t>1,000.00</t>
  </si>
  <si>
    <t>18,855,000.00</t>
  </si>
  <si>
    <t>18,000,000.00</t>
  </si>
  <si>
    <t>37,873,200.00</t>
  </si>
  <si>
    <t>เงินฝากกระทรวงการคลัง</t>
  </si>
  <si>
    <t>ลูกหนี้เงินยืม</t>
  </si>
  <si>
    <t>ลูกหนี้ภาษีบำรุงท้องที่</t>
  </si>
  <si>
    <t>ลูกหนี้เงินทุนโครงการเศรษฐกิจชุมชน</t>
  </si>
  <si>
    <t>เงินรับฝากภาษีหัก ณ ที่จ่าย</t>
  </si>
  <si>
    <t>เงินรับฝากค่าใช้จ่ายในการจัดเก็บภาษีบำรุงท้องที่ 5%</t>
  </si>
  <si>
    <t>เงินรับฝากประกันสัญญา</t>
  </si>
  <si>
    <t>เงินรับฝากประกันสังคม</t>
  </si>
  <si>
    <t>เงินรับฝากค่าใช้จ่ายอื่น</t>
  </si>
  <si>
    <t>เงินสะสม</t>
  </si>
  <si>
    <t>รวมรายรับ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</si>
  <si>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</si>
  <si>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</si>
  <si>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</si>
  <si>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</si>
  <si>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1,483,400.00</t>
  </si>
  <si>
    <t>ค่าตอบแทน</t>
  </si>
  <si>
    <t>ค่าใช้สอย</t>
  </si>
  <si>
    <t>ค่าวัสดุ</t>
  </si>
  <si>
    <t>423,000.00</t>
  </si>
  <si>
    <t>ค่าสาธารณูปโภค</t>
  </si>
  <si>
    <t>ค่าครุภัณฑ์</t>
  </si>
  <si>
    <t>ค่าที่ดินและสิ่งก่อสร้าง</t>
  </si>
  <si>
    <t>2,089,000.00</t>
  </si>
  <si>
    <t>เงินอุดหนุน</t>
  </si>
  <si>
    <t>รายจ่ายค้างจ่าย</t>
  </si>
  <si>
    <t>รวมรายจ่าย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</si>
  <si>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</si>
  <si>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</si>
  <si>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</si>
  <si>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</si>
  <si>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ปีงบประมาณ 2563</t>
  </si>
  <si>
    <t>ชื่อบัญชี</t>
  </si>
  <si>
    <t>รายการระหว่างเดือน</t>
  </si>
  <si>
    <t>เดบิต</t>
  </si>
  <si>
    <t>เครดิต</t>
  </si>
  <si>
    <t xml:space="preserve">11012001  </t>
  </si>
  <si>
    <t xml:space="preserve">11012002  </t>
  </si>
  <si>
    <t xml:space="preserve">11041000  </t>
  </si>
  <si>
    <t xml:space="preserve">11043002  </t>
  </si>
  <si>
    <t xml:space="preserve">11045000  </t>
  </si>
  <si>
    <t xml:space="preserve">21010000  </t>
  </si>
  <si>
    <t xml:space="preserve">21040004  </t>
  </si>
  <si>
    <t xml:space="preserve">21040008  </t>
  </si>
  <si>
    <t>เงินรับฝากเงินทุนโครงการเศรษฐกิจชุมชน</t>
  </si>
  <si>
    <t xml:space="preserve">21040016  </t>
  </si>
  <si>
    <t xml:space="preserve">31000000  </t>
  </si>
  <si>
    <t>เงินทุนสำรองเงินสะสม</t>
  </si>
  <si>
    <t xml:space="preserve">32000000  </t>
  </si>
  <si>
    <t>ภาษีบำรุงท้องที่</t>
  </si>
  <si>
    <t xml:space="preserve">41100002  </t>
  </si>
  <si>
    <t>ค่าธรรมเนียมเกี่ยวกับการควบคุมอาคาร</t>
  </si>
  <si>
    <t xml:space="preserve">41210007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</si>
  <si>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</si>
  <si>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</si>
  <si>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</si>
  <si>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</si>
  <si>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ค่าใบอนุญาตจำหน่ายสินค้าในที่หรือทางสาธารณะ</t>
  </si>
  <si>
    <t xml:space="preserve">41230005  </t>
  </si>
  <si>
    <t>ค่าใบอนุญาตเกี่ยวกับการควบคุมอาคาร</t>
  </si>
  <si>
    <t xml:space="preserve">41230007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</si>
  <si>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</si>
  <si>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</si>
  <si>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</si>
  <si>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</si>
  <si>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รายได้เบ็ดเตล็ดอื่นๆ</t>
  </si>
  <si>
    <t xml:space="preserve">41599999  </t>
  </si>
  <si>
    <t>ค่าขายทอดตลาดทรัพย์สิน</t>
  </si>
  <si>
    <t xml:space="preserve">41600001  </t>
  </si>
  <si>
    <t>ภาษีและค่าธรรมเนียมรถยนต์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</si>
  <si>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</si>
  <si>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</si>
  <si>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</si>
  <si>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</si>
  <si>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</si>
  <si>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</si>
  <si>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</si>
  <si>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</si>
  <si>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</si>
  <si>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</si>
  <si>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</si>
  <si>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</si>
  <si>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</si>
  <si>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</si>
  <si>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</si>
  <si>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</si>
  <si>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</si>
  <si>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</si>
  <si>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</si>
  <si>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</si>
  <si>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</si>
  <si>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56100000  </t>
  </si>
  <si>
    <t>กระดาษทำการกระทบยอดรายจ่ายตามงบประมาณ (จ่ายจากเงินรายรับ)</t>
  </si>
  <si>
    <t>แผนงานบริหารงานทั่วไป</t>
  </si>
  <si>
    <t>แผนงานการศึกษา</t>
  </si>
  <si>
    <t>แผนงานสาธารณสุข</t>
  </si>
  <si>
    <t>แผนงานเคหะและชุมชน</t>
  </si>
  <si>
    <t>แผนงานการศาสนาวัฒนธรรมและนันทนาการ</t>
  </si>
  <si>
    <t>แผนงานงบกลาง</t>
  </si>
  <si>
    <t>แผนงาน / งาน</t>
  </si>
  <si>
    <t>00110</t>
  </si>
  <si>
    <t>00210</t>
  </si>
  <si>
    <t>00220</t>
  </si>
  <si>
    <t>00240</t>
  </si>
  <si>
    <t>00260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</si>
  <si>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</si>
  <si>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</si>
  <si>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</si>
  <si>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</si>
  <si>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</si>
  <si>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</si>
  <si>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งานบริการสาธารณสุขและงานสาธารณสุขอื่น</t>
  </si>
  <si>
    <t>งานบริหารทั่วไปเกี่ยวกับเคหะและชุมชน</t>
  </si>
  <si>
    <t>งานศาสนาวัฒนธรรมท้องถิ่น</t>
  </si>
  <si>
    <t>หมวด / ประเภทรายจ่าย</t>
  </si>
  <si>
    <t>00111</t>
  </si>
  <si>
    <t>00113</t>
  </si>
  <si>
    <t>00211</t>
  </si>
  <si>
    <t>00212</t>
  </si>
  <si>
    <t>00221</t>
  </si>
  <si>
    <t>00223</t>
  </si>
  <si>
    <t>00241</t>
  </si>
  <si>
    <t>00263</t>
  </si>
  <si>
    <t>00411</t>
  </si>
  <si>
    <t>110000</t>
  </si>
  <si>
    <t>เบี้ยยังชีพผู้สูงอายุ</t>
  </si>
  <si>
    <t>5110700</t>
  </si>
  <si>
    <t>เงินงบประมาณ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</si>
  <si>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</si>
  <si>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</si>
  <si>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</si>
  <si>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</si>
  <si>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</si>
  <si>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รวมตั้งแต่ต้นปี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</si>
  <si>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</si>
  <si>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</si>
  <si>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</si>
  <si>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</si>
  <si>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</si>
  <si>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</si>
  <si>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</si>
  <si>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</si>
  <si>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</si>
  <si>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</si>
  <si>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</si>
  <si>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เงินค่าตอบแทนอื่น</t>
  </si>
  <si>
    <t>5210700</t>
  </si>
  <si>
    <t>220000</t>
  </si>
  <si>
    <t>เงินเดือนพนักงาน</t>
  </si>
  <si>
    <t>5220100</t>
  </si>
  <si>
    <t>เงินประจำตำแหน่ง</t>
  </si>
  <si>
    <t>5220300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</si>
  <si>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</si>
  <si>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</si>
  <si>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</si>
  <si>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</si>
  <si>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</si>
  <si>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</si>
  <si>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</si>
  <si>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</si>
  <si>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</si>
  <si>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</si>
  <si>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รายจ่ายเกี่ยวกับการรับรองและพิธีการ</t>
  </si>
  <si>
    <t>5320200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</si>
  <si>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</si>
  <si>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</si>
  <si>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330000</t>
  </si>
  <si>
    <t>วัสดุสำนักงาน</t>
  </si>
  <si>
    <t>5330100</t>
  </si>
  <si>
    <t>วัสดุเชื้อเพลิงและหล่อลื่น</t>
  </si>
  <si>
    <t>5330800</t>
  </si>
  <si>
    <t>วัสดุคอมพิวเตอร์</t>
  </si>
  <si>
    <t>5331400</t>
  </si>
  <si>
    <t>340000</t>
  </si>
  <si>
    <t>ค่าน้ำประปา ค่าน้ำบาดาล</t>
  </si>
  <si>
    <t>5340200</t>
  </si>
  <si>
    <t>ค่าบริการโทรศัพท์</t>
  </si>
  <si>
    <t>5340300</t>
  </si>
  <si>
    <t>ค่าบริการสื่อสารและโทรคมนาคม</t>
  </si>
  <si>
    <t>5340500</t>
  </si>
  <si>
    <t>610000</t>
  </si>
  <si>
    <t>เงินอุดหนุนส่วนราชการ</t>
  </si>
  <si>
    <t>5610200</t>
  </si>
  <si>
    <t>รวมทั้งสิ้นเดือนนี้</t>
  </si>
  <si>
    <t>รวมทั้งสิ้นตั้งแต่ต้นปี</t>
  </si>
  <si>
    <t>แผนงานการรักษาความสงบภายใน</t>
  </si>
  <si>
    <t>แผนงานสร้างความเข้มแข็งของชุมชน</t>
  </si>
  <si>
    <t>แผนงานอุตสาหกรรมและการโยธา</t>
  </si>
  <si>
    <t>00120</t>
  </si>
  <si>
    <t>00250</t>
  </si>
  <si>
    <t>00310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</si>
  <si>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</si>
  <si>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</si>
  <si>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งานส่งเสริมและสนับสนุนความเข้มแข็งชุมชน</t>
  </si>
  <si>
    <t>งานกีฬาและนันทนาการ</t>
  </si>
  <si>
    <t>งานก่อสร้างโครงสร้างพื้นฐาน</t>
  </si>
  <si>
    <t>00112</t>
  </si>
  <si>
    <t>00121</t>
  </si>
  <si>
    <t>00252</t>
  </si>
  <si>
    <t>00262</t>
  </si>
  <si>
    <t>00312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</si>
  <si>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</si>
  <si>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</si>
  <si>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เงินช่วยเหลือการศึกษาบุตร</t>
  </si>
  <si>
    <t>ค่าบำรุงรักษาและซ่อมแซม</t>
  </si>
  <si>
    <t>วัสดุไฟฟ้าและวิทยุ</t>
  </si>
  <si>
    <t>วัสดุงานบ้านงานครัว</t>
  </si>
  <si>
    <t>ค่าอาหารเสริม (นม)</t>
  </si>
  <si>
    <t>วัสดุก่อสร้าง</t>
  </si>
  <si>
    <t>วัสดุยานพาหนะและขนส่ง</t>
  </si>
  <si>
    <t>ค่าไฟฟ้า</t>
  </si>
  <si>
    <t>ค่าบริการไปรษณีย์</t>
  </si>
  <si>
    <t>ครุภัณฑ์สำนักงาน</t>
  </si>
  <si>
    <t>ครุภัณฑ์การเกษตร</t>
  </si>
  <si>
    <t>ครุภัณฑ์คอมพิวเตอร์</t>
  </si>
  <si>
    <t>ค่าบำรุงรักษาและปรับปรุงครุภัณฑ์</t>
  </si>
  <si>
    <t>เงินอุดหนุนองค์กรปกครองส่วนท้องถิ่น</t>
  </si>
  <si>
    <t>เงินอุดหนุนเอกชน</t>
  </si>
  <si>
    <t>อาคารต่าง ๆ</t>
  </si>
  <si>
    <t>ค่าก่อสร้างสิ่งสาธารณูปการ</t>
  </si>
  <si>
    <t>ค่าก่อสร้างสิ่งสาธารณูปโภค</t>
  </si>
  <si>
    <t>ค่าออกแบบ ค่าควบคุมงานที่จ่ายให้แก่เอกชน นิติบุคคลหรือบุคคลภายนอกเพื่อให้ได้มาซึ่งสิ่งก่อสร้าง</t>
  </si>
  <si>
    <t>เงินสมทบกองทุนประกันสังคม</t>
  </si>
  <si>
    <t>เงินสมทบกองทุนเงินทดแทน</t>
  </si>
  <si>
    <t>สำรองจ่าย</t>
  </si>
  <si>
    <t>รายจ่ายตามข้อผูกพัน</t>
  </si>
  <si>
    <t>เงินสมทบกองทุนบำเหน็จบำนาญข้าราชการส่วนท้องถิ่น (กบท.)</t>
  </si>
  <si>
    <t>บัญชีลูกหนี้เงินทุนโครงการเศรษฐกิจชุมชน  อบต.  (หมู่บ้านละแสน)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</si>
  <si>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</si>
  <si>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</si>
  <si>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</si>
  <si>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</si>
  <si>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</si>
  <si>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.</t>
  </si>
  <si>
    <t>9/2549</t>
  </si>
  <si>
    <t>กลุ่มผลิตภัณฑ์เครืองปั้นดินเผาบ้านหนองชุมแสง หมู่ 10</t>
  </si>
  <si>
    <t>9/2551</t>
  </si>
  <si>
    <t>กลุ่มผลิตภัณฑ์เครื่องปั้นดินเผา หมู่ 10</t>
  </si>
  <si>
    <t>8/2558</t>
  </si>
  <si>
    <t>กลุ่มปลูกมันสำปะหลัง หมู่ 11</t>
  </si>
  <si>
    <t>3/2562</t>
  </si>
  <si>
    <t>กลุ่มปลูกมันสำปะหลัง หมู่ที่ 4</t>
  </si>
  <si>
    <t>กลุ่มปลูกข้าวนาปีบ้านสระตะหมก หมู่ที่ 5</t>
  </si>
  <si>
    <t xml:space="preserve"> 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</si>
  <si>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</si>
  <si>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</si>
  <si>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</si>
  <si>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 xml:space="preserve">                                                      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</si>
  <si>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</si>
  <si>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</si>
  <si>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</si>
  <si>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</si>
  <si>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</si>
  <si>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</si>
  <si>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</si>
  <si>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</si>
  <si>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</si>
  <si>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</si>
  <si>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</si>
  <si>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</si>
  <si>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</si>
  <si>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ผู้จัดทำ                                                                               ผู้สอบทาน</t>
  </si>
  <si>
    <t xml:space="preserve">           ( นางภัทรวดี  ป้อมกระโทก )                                                        ( นางพัฒนา  เหมือนจิตต์ )</t>
  </si>
  <si>
    <t xml:space="preserve">      นักวิชาการเงินและบัญชีชำนาญการ                                                         ผู้อำนวยการกองคลัง</t>
  </si>
  <si>
    <t>บัญชีเงินทุนโครงการเศรษฐกิจชุมชน</t>
  </si>
  <si>
    <t>รายละเอียดค่าปรับเงินทุนโครงการเศรษฐกิจชุมชน  อบต.  (หมู่บ้านละแสน)</t>
  </si>
  <si>
    <t>ค่าปรับ</t>
  </si>
  <si>
    <t>10/2544</t>
  </si>
  <si>
    <t>กลุ่มเกษตรทำนา บ้านกุดจอกใหญ่ ม.7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</si>
  <si>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</si>
  <si>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</si>
  <si>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</si>
  <si>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</si>
  <si>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</si>
  <si>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</si>
  <si>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</si>
  <si>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</si>
  <si>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</si>
  <si>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</si>
  <si>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</si>
  <si>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</si>
  <si>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</si>
  <si>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</si>
  <si>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</si>
  <si>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</si>
  <si>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</si>
  <si>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</si>
  <si>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</si>
  <si>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</si>
  <si>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</si>
  <si>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</si>
  <si>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</si>
  <si>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</si>
  <si>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</si>
  <si>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</si>
  <si>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</si>
  <si>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</si>
  <si>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</si>
  <si>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</si>
  <si>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</si>
  <si>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</si>
  <si>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</si>
  <si>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</si>
  <si>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</si>
  <si>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</si>
  <si>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</si>
  <si>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</si>
  <si>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</si>
  <si>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</si>
  <si>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</si>
  <si>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</si>
  <si>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</si>
  <si>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</si>
  <si>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</si>
  <si>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</si>
  <si>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</si>
  <si>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</si>
  <si>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</si>
  <si>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</si>
  <si>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</si>
  <si>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</si>
  <si>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</si>
  <si>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</si>
  <si>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</si>
  <si>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</si>
  <si>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</si>
  <si>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</si>
  <si>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</si>
  <si>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</si>
  <si>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</si>
  <si>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</si>
  <si>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</si>
  <si>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</si>
  <si>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</si>
  <si>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</si>
  <si>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</si>
  <si>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</si>
  <si>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</si>
  <si>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</si>
  <si>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</si>
  <si>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</si>
  <si>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</si>
  <si>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</si>
  <si>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</si>
  <si>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</si>
  <si>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1/2556</t>
  </si>
  <si>
    <t>กลุ่มเลี้ยงจิ้งหรีดบ้านหนองผักหวาน หมู่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</si>
  <si>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</si>
  <si>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</si>
  <si>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</si>
  <si>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</si>
  <si>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</si>
  <si>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</si>
  <si>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</si>
  <si>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</si>
  <si>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>กลุ่มเลี้ยงหมูบ้านคลองยาง ม. 9 (โกรกกัดลิ้น)</t>
  </si>
  <si>
    <t>3/2557</t>
  </si>
  <si>
    <t>กลุ่มเกษตรกรปลูกผักเลี้ยงปลา ม. 11</t>
  </si>
  <si>
    <t>4/2558</t>
  </si>
  <si>
    <t>กลุ่มทำหินทราย หมู่ที่ 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</si>
  <si>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</si>
  <si>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</si>
  <si>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</si>
  <si>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</si>
  <si>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>4/2559</t>
  </si>
  <si>
    <t>13/2557</t>
  </si>
  <si>
    <t>16/2557</t>
  </si>
  <si>
    <t>7/2559</t>
  </si>
  <si>
    <t>กลุ่มทำหินทรายหมุ่ที่ 11</t>
  </si>
  <si>
    <t>6/2559</t>
  </si>
  <si>
    <t>11/2559</t>
  </si>
  <si>
    <t>9/2559</t>
  </si>
  <si>
    <t>กระยาสาทกลุ่มเกษตรกรบ้านละลม หมู่ 3</t>
  </si>
  <si>
    <t>กลุ่มผลิตภัณฑ์เครื่องปั้นดินเผา ม. 10</t>
  </si>
  <si>
    <t>กลุ่มผลิตภัณฑ์เครื่องปั้นดินเผา บ้านหนองชุมแสง ม. 10</t>
  </si>
  <si>
    <t>10/2559</t>
  </si>
  <si>
    <t>กลุ่มเกษตรกรปลูกมันสำปะหลัง บ้านละลม หมู่ 2</t>
  </si>
  <si>
    <t>18/2559</t>
  </si>
  <si>
    <t>กลุ่มทำไร่มันสำปะหลัง  ม.4</t>
  </si>
  <si>
    <t>4/2560</t>
  </si>
  <si>
    <t>กลุ่มทำเครื่องปั้นดินเผา หมู่ 10</t>
  </si>
  <si>
    <t>2/2560</t>
  </si>
  <si>
    <t>3/2560</t>
  </si>
  <si>
    <t>กลุ่มทำหินทราย หมู่ 3</t>
  </si>
  <si>
    <t>8/2560</t>
  </si>
  <si>
    <t>กลุ่มทำไร่มันสำปะหลัง หมู่ที่ 12</t>
  </si>
  <si>
    <t>1/2561</t>
  </si>
  <si>
    <t>6/2561</t>
  </si>
  <si>
    <t>กลุ่มกระยาสารท บ้านละลมใหม่ฯ ม. 3</t>
  </si>
  <si>
    <t>7/2561</t>
  </si>
  <si>
    <t>กลุ่มทำไร่มันสำปะหลัง ม. 1</t>
  </si>
  <si>
    <t xml:space="preserve">     ....................................................... ผู้จัดทำ                                                    ....................................................ผู้สอบทาน</t>
  </si>
  <si>
    <t>รายละเอียดดอกเบี้ยเงินทุนโครงการเศรษฐกิจชุมชน  อบต.  (หมู่บ้านละแสน)</t>
  </si>
  <si>
    <t xml:space="preserve">         ...................................................ผู้จัดทำ</t>
  </si>
  <si>
    <t>...................................................ผู้สอบทาน</t>
  </si>
  <si>
    <t>(  นางภัทรวดี  ป้อมกระโทก  )</t>
  </si>
  <si>
    <t xml:space="preserve">               (  นางพัฒนา  เหมือนจิตต์  )</t>
  </si>
  <si>
    <t>นักวิชาการเงินและบัญชีชำนาญการ</t>
  </si>
  <si>
    <t xml:space="preserve">                     ผู้อำนวยการกองคลัง</t>
  </si>
  <si>
    <t>รายรับจริงประกอบรายงานรับ-จ่ายเงิน</t>
  </si>
  <si>
    <t>ประมาณการ</t>
  </si>
  <si>
    <t>รับจริง</t>
  </si>
  <si>
    <t>รายได้จัดเก็บเอง</t>
  </si>
  <si>
    <t xml:space="preserve">41000000  </t>
  </si>
  <si>
    <t xml:space="preserve">41100000  </t>
  </si>
  <si>
    <t>(3) ภาษีที่ดินและสิ่งปลูกสร้าง</t>
  </si>
  <si>
    <t>41100008</t>
  </si>
  <si>
    <t>(1) ภาษีบำรุงท้องที่</t>
  </si>
  <si>
    <t>41100002</t>
  </si>
  <si>
    <t>(2) ภาษีป้าย</t>
  </si>
  <si>
    <t>41100003</t>
  </si>
  <si>
    <t xml:space="preserve">41200000  </t>
  </si>
  <si>
    <t>41210004</t>
  </si>
  <si>
    <t>(2) ค่าธรรมเนียมเกี่ยวกับการควบคุมอาคาร</t>
  </si>
  <si>
    <t>41210007</t>
  </si>
  <si>
    <t>(3) ค่าธรรมเนียมปิด โปรย ติดตั้งแผ่นประกาศหรือแผ่นปลิวเพื่อการโฆษณา</t>
  </si>
  <si>
    <t>41210012</t>
  </si>
  <si>
    <t>(4) ค่าธรรมเนียมเกี่ยวกับทะเบียนพาณิชย์</t>
  </si>
  <si>
    <t>41210029</t>
  </si>
  <si>
    <t>(5) ค่าธรรมเนียมอื่น ๆ</t>
  </si>
  <si>
    <t>41219999</t>
  </si>
  <si>
    <t>(6) ค่าปรับการผิดสัญญา</t>
  </si>
  <si>
    <t>41220010</t>
  </si>
  <si>
    <t>(7) ค่าใบอนุญาตรับทำการเก็บ ขน สิ่งปฏิกูล หรือมูลฝอย</t>
  </si>
  <si>
    <t>41230001</t>
  </si>
  <si>
    <t>(8) ค่าใบอนุญาตประกอบการค้าสำหรับกิจการที่เป็นอันตรายต่อสุขภาพ</t>
  </si>
  <si>
    <t>41230003</t>
  </si>
  <si>
    <t>(9) ค่าใบอนุญาตจำหน่ายสินค้าในที่หรือทางสาธารณะ</t>
  </si>
  <si>
    <t>41230005</t>
  </si>
  <si>
    <t>(10) ค่าใบอนุญาตเกี่ยวกับการควบคุมอาคาร</t>
  </si>
  <si>
    <t>41230007</t>
  </si>
  <si>
    <t xml:space="preserve">41300000  </t>
  </si>
  <si>
    <t>(1) ค่าเช่าหรือบริการสถานที่</t>
  </si>
  <si>
    <t>41300002</t>
  </si>
  <si>
    <t>(2) ดอกเบี้ย</t>
  </si>
  <si>
    <t>41300003</t>
  </si>
  <si>
    <t xml:space="preserve">41500000  </t>
  </si>
  <si>
    <t>(1) ค่าขายแบบแปลน</t>
  </si>
  <si>
    <t>41500004</t>
  </si>
  <si>
    <t>(2) ค่ารับรองสำเนาและถ่ายเอกสาร</t>
  </si>
  <si>
    <t>41500007</t>
  </si>
  <si>
    <t>(3) รายได้เบ็ดเตล็ดอื่นๆ</t>
  </si>
  <si>
    <t>41599999</t>
  </si>
  <si>
    <t xml:space="preserve">41600000  </t>
  </si>
  <si>
    <t>(1) ค่าขายทอดตลาดทรัพย์สิน</t>
  </si>
  <si>
    <t>41600001</t>
  </si>
  <si>
    <t>รายได้ที่รัฐบาลเก็บแล้วจัดสรรให้องค์กรปกครองส่วนท้องถิ่น</t>
  </si>
  <si>
    <t xml:space="preserve">42000000  </t>
  </si>
  <si>
    <t xml:space="preserve">42100000  </t>
  </si>
  <si>
    <t>(1) ภาษีและค่าธรรมเนียมรถยนต์</t>
  </si>
  <si>
    <t>42100001</t>
  </si>
  <si>
    <t>(2) ภาษีมูลค่าเพิ่มตาม พ.ร.บ. กำหนดแผนฯ</t>
  </si>
  <si>
    <t>42100002</t>
  </si>
  <si>
    <t>(3) ภาษีมูลค่าเพิ่มตาม พ.ร.บ. จัดสรรรายได้ฯ</t>
  </si>
  <si>
    <t>42100004</t>
  </si>
  <si>
    <t>(4) ภาษีธุรกิจเฉพาะ</t>
  </si>
  <si>
    <t>42100005</t>
  </si>
  <si>
    <t>(5) ภาษีสรรพสามิต</t>
  </si>
  <si>
    <t>42100007</t>
  </si>
  <si>
    <t>(6) ค่าภาคหลวงแร่</t>
  </si>
  <si>
    <t>42100012</t>
  </si>
  <si>
    <t>(7) ค่าภาคหลวงปิโตรเลียม</t>
  </si>
  <si>
    <t>42100013</t>
  </si>
  <si>
    <t>(8) ค่าธรรมเนียมจดทะเบียนสิทธิและนิติกรรมตามประมวลกฎหมายที่ดิน</t>
  </si>
  <si>
    <t>42100015</t>
  </si>
  <si>
    <t>รายได้ที่รัฐบาลอุดหนุนให้องค์กรปกครองส่วนท้องถิ่น</t>
  </si>
  <si>
    <t xml:space="preserve">43000000  </t>
  </si>
  <si>
    <t xml:space="preserve">43100000  </t>
  </si>
  <si>
    <t>43100002</t>
  </si>
  <si>
    <t>กระดาษทำการกระทบยอดงบประมาณคงเหลือ</t>
  </si>
  <si>
    <t>5310100</t>
  </si>
  <si>
    <t>5310300</t>
  </si>
  <si>
    <t>5310500</t>
  </si>
  <si>
    <t>5320400</t>
  </si>
  <si>
    <t>5330200</t>
  </si>
  <si>
    <t>5330300</t>
  </si>
  <si>
    <t>5330400</t>
  </si>
  <si>
    <t>5330600</t>
  </si>
  <si>
    <t>5330700</t>
  </si>
  <si>
    <t>5340100</t>
  </si>
  <si>
    <t>5340400</t>
  </si>
  <si>
    <t>410000</t>
  </si>
  <si>
    <t>5410100</t>
  </si>
  <si>
    <t>5410400</t>
  </si>
  <si>
    <t>5411600</t>
  </si>
  <si>
    <t>5411800</t>
  </si>
  <si>
    <t>5610100</t>
  </si>
  <si>
    <t>5610300</t>
  </si>
  <si>
    <t>420000</t>
  </si>
  <si>
    <t>5420700</t>
  </si>
  <si>
    <t>5420900</t>
  </si>
  <si>
    <t>5421000</t>
  </si>
  <si>
    <t>5421200</t>
  </si>
  <si>
    <t>5110300</t>
  </si>
  <si>
    <t>5110301</t>
  </si>
  <si>
    <t>5111000</t>
  </si>
  <si>
    <t>5111100</t>
  </si>
  <si>
    <t>5120100</t>
  </si>
  <si>
    <t>งบกระทบยอดเงินฝากธนาคาร</t>
  </si>
  <si>
    <t/>
  </si>
  <si>
    <t>บาท</t>
  </si>
  <si>
    <r>
      <rPr>
        <b/>
        <u val="single"/>
        <sz val="14"/>
        <color indexed="8"/>
        <rFont val="TH SarabunPSK"/>
        <family val="2"/>
      </rPr>
      <t>หัก</t>
    </r>
    <r>
      <rPr>
        <b/>
        <sz val="14"/>
        <color indexed="8"/>
        <rFont val="TH SarabunPSK"/>
        <family val="2"/>
      </rPr>
      <t xml:space="preserve"> : เช็คจ่ายที่ผู้รับยังไม่นำมาขึ้นเงินกับธนาคาร</t>
    </r>
  </si>
  <si>
    <t>วันที่</t>
  </si>
  <si>
    <t>เลขที่เช็ค</t>
  </si>
  <si>
    <t>ผู้จัดทำ</t>
  </si>
  <si>
    <t>ผู้ตรวจสอบ</t>
  </si>
  <si>
    <t>ตำแหน่งนักวิชาการเงินและบัญชีชำนาญการ</t>
  </si>
  <si>
    <t>ธนาคาร ธกส. (ออมทรัพย์) สาขาโชคชัย</t>
  </si>
  <si>
    <t>เลขที่บัญชี 01721-2-49173-3</t>
  </si>
  <si>
    <t xml:space="preserve">         ตำแหน่งผู้อำนวยการกองคลัง</t>
  </si>
  <si>
    <t>1,692.00</t>
  </si>
  <si>
    <t>ค่าธรรมเนียมเกี่ยวกับทะเบียนพาณิชย์</t>
  </si>
  <si>
    <t xml:space="preserve">41210029  </t>
  </si>
  <si>
    <t>รวมหมวด</t>
  </si>
  <si>
    <t>รวมเงินงบประมาณคงเหลือ</t>
  </si>
  <si>
    <t>รวมยอดคงเหลือแต่ละงาน</t>
  </si>
  <si>
    <t>1/2563</t>
  </si>
  <si>
    <t>กลุ่มปลูกมันสำปะหลัง หมู่ที่ 9</t>
  </si>
  <si>
    <t xml:space="preserve">                                            ธนาคาร กรุงไทย (ออมทรัพย์) จำกัด (มหาชน) สาขาโชคชัย</t>
  </si>
  <si>
    <t>เลขที่บัญชี 344-0-48430-0</t>
  </si>
  <si>
    <r>
      <rPr>
        <b/>
        <u val="single"/>
        <sz val="14"/>
        <color indexed="8"/>
        <rFont val="TH SarabunPSK"/>
        <family val="2"/>
      </rPr>
      <t>หัก</t>
    </r>
    <r>
      <rPr>
        <b/>
        <sz val="14"/>
        <color indexed="8"/>
        <rFont val="TH SarabunPSK"/>
        <family val="2"/>
      </rPr>
      <t xml:space="preserve"> : รายรับที่ยังไม่รับรู้</t>
    </r>
  </si>
  <si>
    <t xml:space="preserve">   ตำแหน่งผู้อำนวยการกองคลัง</t>
  </si>
  <si>
    <t>เงินรับฝากอื่น ๆ</t>
  </si>
  <si>
    <t>1,036,001.92</t>
  </si>
  <si>
    <t xml:space="preserve">21040099  </t>
  </si>
  <si>
    <t>ภาษีป้าย</t>
  </si>
  <si>
    <t xml:space="preserve">41100003  </t>
  </si>
  <si>
    <t>ค่าปรับการผิดสัญญา</t>
  </si>
  <si>
    <t xml:space="preserve">41220010  </t>
  </si>
  <si>
    <t>ภาษีธุรกิจเฉพาะ</t>
  </si>
  <si>
    <t xml:space="preserve">42100005  </t>
  </si>
  <si>
    <t>ค่าภาคหลวงแร่</t>
  </si>
  <si>
    <t xml:space="preserve">42100012  </t>
  </si>
  <si>
    <t>รายละเอียด ประกอบงบทดลอง</t>
  </si>
  <si>
    <t>2/2563</t>
  </si>
  <si>
    <t>กลุ่มปลูกมันสำปะหลัง บ้านคลองกระชาย หมู่ที่ 8</t>
  </si>
  <si>
    <t>3/2563</t>
  </si>
  <si>
    <t>กลุ่มปลูกมันสำปะหลัง บ้านคลองยาง</t>
  </si>
  <si>
    <t>กลุ่มปลูกมันสำปะหลัง หมู่ 4</t>
  </si>
  <si>
    <t>รวมทั้งสิ้น</t>
  </si>
  <si>
    <t>เงินฝาก-ออมทรัพย์/เผื่อเรียก (052500737623)</t>
  </si>
  <si>
    <t>เงินฝาก-ออมทรัพย์/เผื่อเรียก (344-0-48430-0)</t>
  </si>
  <si>
    <t>เงินฝาก-ออมทรัพย์/เผื่อเรียก (721-2-49173-3)</t>
  </si>
  <si>
    <t>เงินฝาก-ออมทรัพย์/เผื่อเรียก (721-2-63080-6)</t>
  </si>
  <si>
    <t>เงินฝาก-ประจำ (721-4-12488-3)</t>
  </si>
  <si>
    <t>ค่ารับรองสำเนาและถ่ายเอกสาร</t>
  </si>
  <si>
    <t xml:space="preserve">41500007  </t>
  </si>
  <si>
    <t>207,060.00</t>
  </si>
  <si>
    <t>เงินสด</t>
  </si>
  <si>
    <t xml:space="preserve">11011000  </t>
  </si>
  <si>
    <t>เงินฝาก-กระแสรายวัน (344-6-00266-9)</t>
  </si>
  <si>
    <t xml:space="preserve">11012003  </t>
  </si>
  <si>
    <t>เงินฝาก-กระแสรายวัน (721-5-00003-6)</t>
  </si>
  <si>
    <t xml:space="preserve">11020000  </t>
  </si>
  <si>
    <t>เงินรายรับ</t>
  </si>
  <si>
    <t xml:space="preserve">19010000  </t>
  </si>
  <si>
    <t xml:space="preserve">21040001  </t>
  </si>
  <si>
    <t xml:space="preserve">21040013  </t>
  </si>
  <si>
    <t xml:space="preserve">21040015  </t>
  </si>
  <si>
    <t>25,119.00</t>
  </si>
  <si>
    <t>หมวดเงินอุดหนุนระบุวัตถุประสงค์/เฉพาะกิจ</t>
  </si>
  <si>
    <t>45,500.00</t>
  </si>
  <si>
    <t>ลูกหนี้เงินยืมเงินสะสม</t>
  </si>
  <si>
    <t>รายได้ที่รัฐบาลอุดหนุนให้โดยระบุวัตถุประสงค์</t>
  </si>
  <si>
    <t xml:space="preserve">44000000  </t>
  </si>
  <si>
    <t xml:space="preserve">44100000  </t>
  </si>
  <si>
    <t>44100001</t>
  </si>
  <si>
    <t>งบทดลอง</t>
  </si>
  <si>
    <t>ค่าธรรมเนียมเกี่ยวกับใบอนุญาตการขายสุรา</t>
  </si>
  <si>
    <t xml:space="preserve">41210004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</si>
  <si>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</si>
  <si>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</si>
  <si>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54200000  </t>
  </si>
  <si>
    <t>เงินอุดหนุนระบุวัตถุประสงค์/เฉพาะกิจ</t>
  </si>
  <si>
    <t>4/2563</t>
  </si>
  <si>
    <t>กลุ่มปลูกมันสำปะหลัง บ้านละลม หมู่ที่ 4</t>
  </si>
  <si>
    <t>5/2563</t>
  </si>
  <si>
    <t>กระดาษทำการกระทบยอดการโอนงบประมาณรายจ่าย</t>
  </si>
  <si>
    <t>โอนงบประมาณ เพิ่ม + , โอนงบประมาณ (ลด) -</t>
  </si>
  <si>
    <t>แผนงาน/งาน</t>
  </si>
  <si>
    <t>หมวด/ประเภทรายจ่าย</t>
  </si>
  <si>
    <t>รวมงบกลาง</t>
  </si>
  <si>
    <t>รวมค่าใช้สอย</t>
  </si>
  <si>
    <t>รวมค่าวัสดุ</t>
  </si>
  <si>
    <t>12,421,990.00</t>
  </si>
  <si>
    <t>3,382,590.00</t>
  </si>
  <si>
    <t>1,983,260.00</t>
  </si>
  <si>
    <t>2,008,379.00</t>
  </si>
  <si>
    <t>6,093,140.00</t>
  </si>
  <si>
    <t>(หมายเหตุ 1)</t>
  </si>
  <si>
    <t>538,500.00</t>
  </si>
  <si>
    <t>4,502,300.00</t>
  </si>
  <si>
    <t>1,749,200.00</t>
  </si>
  <si>
    <t>(1) เงินอุดหนุนทั่วไป สำหรับดำเนินการตามอำนาจหน้าที่และภารกิจถ่ายโอนเลือกทำ</t>
  </si>
  <si>
    <t>(1) เงินอุดหนุนระบุวัตถุประสงค์/เฉพาะกิจจากกรมส่งเสริมการปกครองท้องถิ่น</t>
  </si>
  <si>
    <t>งานป้องกันภัยฝ่ายพลเรือนและระงับอัคคีภัย</t>
  </si>
  <si>
    <t>00123</t>
  </si>
  <si>
    <t>ครุภัณฑ์ไฟฟ้าและวิทยุ</t>
  </si>
  <si>
    <t>5410600</t>
  </si>
  <si>
    <t>รวมค่าครุภัณฑ์</t>
  </si>
  <si>
    <t>รวมค่าที่ดินและสิ่งก่อสร้าง</t>
  </si>
  <si>
    <t>รวมเงินอุดหนุนระบุวัตถุประสงค์/เฉพาะกิจคงเหลือ</t>
  </si>
  <si>
    <t>15,314,119.00</t>
  </si>
  <si>
    <t>53,187,319.00</t>
  </si>
  <si>
    <t>6,953.00</t>
  </si>
  <si>
    <t>2,491,120.00</t>
  </si>
  <si>
    <t>8,558,040.00</t>
  </si>
  <si>
    <t>15,289,000.00</t>
  </si>
  <si>
    <t>19,791,300.00</t>
  </si>
  <si>
    <t>(1) ค่าธรรมเนียมเกี่ยวกับใบอนุญาตการขายสุรา</t>
  </si>
  <si>
    <t>(11) ค่าใบอนุญาตอื่นๆ</t>
  </si>
  <si>
    <t>41239999</t>
  </si>
  <si>
    <t>ค่าใบอนุญาตอื่นๆ</t>
  </si>
  <si>
    <t xml:space="preserve">41239999  </t>
  </si>
  <si>
    <t>เดือนมิถุนายน ถึงเดือนมิถุนายน   ปีงบประมาณ 2563</t>
  </si>
  <si>
    <t>520,000.00</t>
  </si>
  <si>
    <t>รวมเงินเดือน (ฝ่ายการเมือง)</t>
  </si>
  <si>
    <t>(280,000.00)</t>
  </si>
  <si>
    <t>(240,000.00)</t>
  </si>
  <si>
    <t>(520,000.00)</t>
  </si>
  <si>
    <t>รวมเงินเดือน (ฝ่ายประจำ)</t>
  </si>
  <si>
    <t>15,000.00</t>
  </si>
  <si>
    <t>(15,000.00)</t>
  </si>
  <si>
    <t>รายงานยอดเงินคงเหลือทุกแหล่งเงิน</t>
  </si>
  <si>
    <t>6/2563</t>
  </si>
  <si>
    <t>กลุ่มกระยาสาทรบ้านละลมใหม่ หมู่ที่ 3</t>
  </si>
  <si>
    <t>7/2563</t>
  </si>
  <si>
    <t>กลุ่มปลูกมันสำปะหลัง หมู่ที่ 6</t>
  </si>
  <si>
    <t>8/2563</t>
  </si>
  <si>
    <t>กลุ่มปลูกข้าวนาปี หมู่ที่ 6</t>
  </si>
  <si>
    <t>ค่าธรรมเนียมจดทะเบียนสิทธิและนิติกรรมที่ดิน</t>
  </si>
  <si>
    <t>18,530.00</t>
  </si>
  <si>
    <t>437.00</t>
  </si>
  <si>
    <t>687,740.00</t>
  </si>
  <si>
    <t>1,457,480.00</t>
  </si>
  <si>
    <t>100,000.00</t>
  </si>
  <si>
    <t>30,829,331.75</t>
  </si>
  <si>
    <t>เงินรับฝากอื่น ๆ เงินโครงการเพื่อช่วยเหลือ เยียวยา และชดเชยให้แก่ประชาชนซึ่งได้รับผลกระทบจากการระบาดของโรคติดเชื้อไวรัสโคโรนา 2019</t>
  </si>
  <si>
    <t>ภาษีที่ดินและสิ่งปลูกสร้าง</t>
  </si>
  <si>
    <t xml:space="preserve">41100008  </t>
  </si>
  <si>
    <t>ค่าขายแบบแปลน</t>
  </si>
  <si>
    <t xml:space="preserve">41500004  </t>
  </si>
  <si>
    <t>กระดาษทำการกระทบยอดรายจ่าย (จ่ายจากเงินทุนสำรองเงินสะสม)</t>
  </si>
  <si>
    <t>ณ วันที่ 31 สิงหาคม 2563</t>
  </si>
  <si>
    <t>เงินรับฝากอื่น ๆ ค่ารักษาพยาบาล</t>
  </si>
  <si>
    <t>ประจำเดือน  สิงหาคม ปีงบประมาณ พ.ศ.  2563</t>
  </si>
  <si>
    <t>ประจำเดือน สิงหาคม ปีงบประมาณ พ.ศ. 2563</t>
  </si>
  <si>
    <t>ประจำเดือน สิงหาคม ปีงบประมาณ พ.ศ.  2563</t>
  </si>
  <si>
    <t>5 ส.ค.. 63</t>
  </si>
  <si>
    <t>9/2563</t>
  </si>
  <si>
    <t>กลุ่มทำไร่มันสำปะหลัง หมู่ที่ 1</t>
  </si>
  <si>
    <t xml:space="preserve">  ประกอบงบทดลอง  ณ  วันที่    31  สิงหาคม  2563</t>
  </si>
  <si>
    <t>หมายเหตุ 1  ประกอบงบทดลอง  ณ  วันที่    31  สิงหาคม  2563</t>
  </si>
  <si>
    <t>ยอดคงเหลือตามรายงานธนาคาร ณ วันที่  31  สิงหาคม  2563</t>
  </si>
  <si>
    <t>ภาษีธุระกิจเฉพาะ</t>
  </si>
  <si>
    <t>เงินอุดหนุนเฉพาะกิจ</t>
  </si>
  <si>
    <t>ยอดคงเหลือตามบัญชี ณ วันที่  31  สิงหาคม  2563</t>
  </si>
  <si>
    <t>ลงชื่อ...........................................วันที่  31  สิงหาคม  2563</t>
  </si>
  <si>
    <t xml:space="preserve"> ลงชื่อ....................................วันที่  31  สิงหาคม  2563</t>
  </si>
  <si>
    <t xml:space="preserve">  ลงชื่อ........................................วันที่  31  สิงหาคม  2563</t>
  </si>
  <si>
    <r>
      <t xml:space="preserve">                           </t>
    </r>
    <r>
      <rPr>
        <sz val="14"/>
        <color indexed="8"/>
        <rFont val="TH SarabunPSK"/>
        <family val="2"/>
      </rPr>
      <t>องค์การบริหารส่วนตำบลละลมใหม่พัฒนา</t>
    </r>
  </si>
  <si>
    <t>ปีงบประมาณ 2563 ประจำเดือน สิงหาคม</t>
  </si>
  <si>
    <t>47,530.99</t>
  </si>
  <si>
    <t xml:space="preserve"> 41100000            </t>
  </si>
  <si>
    <t>28,437.02</t>
  </si>
  <si>
    <t>117,668.10</t>
  </si>
  <si>
    <t xml:space="preserve"> 41200000            </t>
  </si>
  <si>
    <t>4,437.50</t>
  </si>
  <si>
    <t>210,688.21</t>
  </si>
  <si>
    <t xml:space="preserve"> 41300000            </t>
  </si>
  <si>
    <t>3,774.81</t>
  </si>
  <si>
    <t xml:space="preserve"> 41500000            </t>
  </si>
  <si>
    <t xml:space="preserve"> 41600000            </t>
  </si>
  <si>
    <t>15,475,309.82</t>
  </si>
  <si>
    <t xml:space="preserve"> 42100000            </t>
  </si>
  <si>
    <t>848,944.35</t>
  </si>
  <si>
    <t>17,976,933.00</t>
  </si>
  <si>
    <t xml:space="preserve"> 43100000            </t>
  </si>
  <si>
    <t>924,400.00</t>
  </si>
  <si>
    <t>33,848,352.12</t>
  </si>
  <si>
    <t>1,809,993.68</t>
  </si>
  <si>
    <t xml:space="preserve"> 44100000            </t>
  </si>
  <si>
    <t>33,873,471.12</t>
  </si>
  <si>
    <t>1,202,000.00</t>
  </si>
  <si>
    <t xml:space="preserve"> 11020000            </t>
  </si>
  <si>
    <t>142,100.00</t>
  </si>
  <si>
    <t>10,930,000.00</t>
  </si>
  <si>
    <t xml:space="preserve"> 11041000            </t>
  </si>
  <si>
    <t>2,465,200.00</t>
  </si>
  <si>
    <t>1,095.35</t>
  </si>
  <si>
    <t xml:space="preserve"> 11043002            </t>
  </si>
  <si>
    <t>44.65</t>
  </si>
  <si>
    <t>636,063.00</t>
  </si>
  <si>
    <t xml:space="preserve"> 11045000            </t>
  </si>
  <si>
    <t>45,000.00</t>
  </si>
  <si>
    <t xml:space="preserve"> 11047000            </t>
  </si>
  <si>
    <t>191,793.31</t>
  </si>
  <si>
    <t xml:space="preserve"> 21040001            </t>
  </si>
  <si>
    <t>51,200.12</t>
  </si>
  <si>
    <t>69.71</t>
  </si>
  <si>
    <t xml:space="preserve"> 21040004            </t>
  </si>
  <si>
    <t>3.11</t>
  </si>
  <si>
    <t>692,300.00</t>
  </si>
  <si>
    <t xml:space="preserve"> 21040008            </t>
  </si>
  <si>
    <t>52,425.00</t>
  </si>
  <si>
    <t>69,648.00</t>
  </si>
  <si>
    <t xml:space="preserve"> 21040013            </t>
  </si>
  <si>
    <t>2,939,523.65</t>
  </si>
  <si>
    <t xml:space="preserve"> 21040015            </t>
  </si>
  <si>
    <t>253,727.95</t>
  </si>
  <si>
    <t>3,034.23</t>
  </si>
  <si>
    <t xml:space="preserve"> 21040016            </t>
  </si>
  <si>
    <t>356.00</t>
  </si>
  <si>
    <t>1,901,450.00</t>
  </si>
  <si>
    <t xml:space="preserve"> 21040099            </t>
  </si>
  <si>
    <t>325.00</t>
  </si>
  <si>
    <t>51,185.00</t>
  </si>
  <si>
    <t xml:space="preserve"> 31000000            </t>
  </si>
  <si>
    <t>1,748.00</t>
  </si>
  <si>
    <t>18,663,662.25</t>
  </si>
  <si>
    <t>3,019,082.83</t>
  </si>
  <si>
    <t>52,537,133.37</t>
  </si>
  <si>
    <t>4,829,076.51</t>
  </si>
  <si>
    <t>10,983,266.00</t>
  </si>
  <si>
    <t xml:space="preserve"> 51100000            </t>
  </si>
  <si>
    <t>932,853.00</t>
  </si>
  <si>
    <t>2,277,660.00</t>
  </si>
  <si>
    <t xml:space="preserve"> 52100000            </t>
  </si>
  <si>
    <t>7,363,565.00</t>
  </si>
  <si>
    <t xml:space="preserve"> 52200000            </t>
  </si>
  <si>
    <t>398,745.75</t>
  </si>
  <si>
    <t xml:space="preserve"> 53100000            </t>
  </si>
  <si>
    <t>31,200.00</t>
  </si>
  <si>
    <t>2,071,912.13</t>
  </si>
  <si>
    <t xml:space="preserve"> 53200000            </t>
  </si>
  <si>
    <t>454,941.00</t>
  </si>
  <si>
    <t>1,421,871.42</t>
  </si>
  <si>
    <t xml:space="preserve"> 53300000            </t>
  </si>
  <si>
    <t>236,746.42</t>
  </si>
  <si>
    <t>241,984.15</t>
  </si>
  <si>
    <t xml:space="preserve"> 53400000            </t>
  </si>
  <si>
    <t>27,588.96</t>
  </si>
  <si>
    <t>408,000.00</t>
  </si>
  <si>
    <t xml:space="preserve"> 54100000            </t>
  </si>
  <si>
    <t>52,500.00</t>
  </si>
  <si>
    <t xml:space="preserve"> 54200000            </t>
  </si>
  <si>
    <t xml:space="preserve"> 56100000            </t>
  </si>
  <si>
    <t>28,373,684.45</t>
  </si>
  <si>
    <t>2,630,629.38</t>
  </si>
  <si>
    <t>1,109,200.00</t>
  </si>
  <si>
    <t>10,948,000.00</t>
  </si>
  <si>
    <t>2,464,700.00</t>
  </si>
  <si>
    <t>658,000.00</t>
  </si>
  <si>
    <t xml:space="preserve"> 21010000            </t>
  </si>
  <si>
    <t>276,370.00</t>
  </si>
  <si>
    <t>95,220.00</t>
  </si>
  <si>
    <t>1,581,325.00</t>
  </si>
  <si>
    <t>6,527,000.00</t>
  </si>
  <si>
    <t xml:space="preserve"> 32000000            </t>
  </si>
  <si>
    <t>4,801,000.00</t>
  </si>
  <si>
    <t>31,796,063.88</t>
  </si>
  <si>
    <t>9,496,663.07</t>
  </si>
  <si>
    <t>60,169,748.33</t>
  </si>
  <si>
    <t>12,127,292.45</t>
  </si>
  <si>
    <t>-7,632,614.96</t>
  </si>
  <si>
    <t>-7,298,215.94</t>
  </si>
  <si>
    <t>23,531,115.81</t>
  </si>
  <si>
    <t>ประจำเดือน สิงหาคม  ปีงบประมาณ   พ.ศ. 2563</t>
  </si>
  <si>
    <t>งานสวนสาธารณะ</t>
  </si>
  <si>
    <t>00243</t>
  </si>
  <si>
    <t>ครุภัณฑ์ก่อสร้าง</t>
  </si>
  <si>
    <t>5410500</t>
  </si>
  <si>
    <t>ครุภัณฑ์โฆษณาและเผยแพร่</t>
  </si>
  <si>
    <t>5410700</t>
  </si>
  <si>
    <t>เงินรับฝาก (หมายเหตุ 4)</t>
  </si>
  <si>
    <t>=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</si>
</sst>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1E]#,##0.00;\(#,##0.00\);&quot;-&quot;"/>
    <numFmt numFmtId="204" formatCode="[$-1041E]#,##0.00;\-#,##0.00"/>
    <numFmt numFmtId="205" formatCode="[$-1041E]#,##0.00;\(#,##0.00\);#,##0.00;"/>
    <numFmt numFmtId="206" formatCode="[$-1041E]#,##0.00;\(#,##0.00\)"/>
  </numFmts>
  <fonts count="47">
    <font>
      <sz val="10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12"/>
      <name val="TH SarabunPSK"/>
      <family val="2"/>
    </font>
    <font>
      <b/>
      <i/>
      <sz val="14"/>
      <color indexed="11"/>
      <name val="TH SarabunPSK"/>
      <family val="2"/>
    </font>
    <font>
      <b/>
      <i/>
      <sz val="14"/>
      <color indexed="12"/>
      <name val="TH SarabunPSK"/>
      <family val="2"/>
    </font>
    <font>
      <b/>
      <i/>
      <sz val="14"/>
      <name val="TH SarabunPSK"/>
      <family val="2"/>
    </font>
    <font>
      <sz val="14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A9A9A9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>
        <color indexed="63"/>
      </top>
      <bottom>
        <color indexed="63"/>
      </bottom>
    </border>
    <border>
      <left style="thin">
        <color rgb="FFA9A9A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ck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10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9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9"/>
      </bottom>
    </border>
    <border>
      <left>
        <color indexed="63"/>
      </left>
      <right style="thin">
        <color indexed="10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A9A9A9"/>
      </left>
      <right>
        <color indexed="63"/>
      </right>
      <top>
        <color indexed="63"/>
      </top>
      <bottom style="thin">
        <color rgb="FFA9A9A9"/>
      </bottom>
    </border>
    <border>
      <left>
        <color indexed="63"/>
      </left>
      <right>
        <color indexed="63"/>
      </right>
      <top>
        <color indexed="63"/>
      </top>
      <bottom style="thin">
        <color rgb="FFA9A9A9"/>
      </bottom>
    </border>
    <border>
      <left>
        <color indexed="63"/>
      </left>
      <right style="thin">
        <color rgb="FFA9A9A9"/>
      </right>
      <top>
        <color indexed="63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>
        <color indexed="63"/>
      </top>
      <bottom style="thin">
        <color rgb="FFA9A9A9"/>
      </bottom>
    </border>
    <border>
      <left style="thin">
        <color rgb="FFA9A9A9"/>
      </left>
      <right style="thin">
        <color rgb="FFA9A9A9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5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01" fontId="2" fillId="0" borderId="11" xfId="33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201" fontId="2" fillId="0" borderId="12" xfId="33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201" fontId="2" fillId="0" borderId="13" xfId="33" applyFont="1" applyBorder="1" applyAlignment="1">
      <alignment/>
    </xf>
    <xf numFmtId="201" fontId="1" fillId="0" borderId="14" xfId="33" applyFont="1" applyBorder="1" applyAlignment="1">
      <alignment/>
    </xf>
    <xf numFmtId="0" fontId="2" fillId="0" borderId="14" xfId="0" applyFont="1" applyBorder="1" applyAlignment="1">
      <alignment/>
    </xf>
    <xf numFmtId="1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3" fontId="1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43" fontId="2" fillId="0" borderId="10" xfId="0" applyNumberFormat="1" applyFont="1" applyBorder="1" applyAlignment="1">
      <alignment horizontal="right"/>
    </xf>
    <xf numFmtId="4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43" fontId="1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45" fillId="0" borderId="0" xfId="0" applyNumberFormat="1" applyFont="1" applyFill="1" applyBorder="1" applyAlignment="1" quotePrefix="1">
      <alignment vertical="center" wrapText="1" readingOrder="1"/>
    </xf>
    <xf numFmtId="0" fontId="45" fillId="0" borderId="0" xfId="0" applyNumberFormat="1" applyFont="1" applyFill="1" applyBorder="1" applyAlignment="1">
      <alignment vertical="center" wrapText="1" readingOrder="1"/>
    </xf>
    <xf numFmtId="0" fontId="46" fillId="33" borderId="17" xfId="0" applyNumberFormat="1" applyFont="1" applyFill="1" applyBorder="1" applyAlignment="1">
      <alignment horizontal="center" vertical="center" wrapText="1" readingOrder="1"/>
    </xf>
    <xf numFmtId="0" fontId="46" fillId="33" borderId="18" xfId="0" applyNumberFormat="1" applyFont="1" applyFill="1" applyBorder="1" applyAlignment="1">
      <alignment vertical="center" wrapText="1" readingOrder="1"/>
    </xf>
    <xf numFmtId="201" fontId="1" fillId="0" borderId="19" xfId="33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45" fillId="0" borderId="17" xfId="0" applyNumberFormat="1" applyFont="1" applyFill="1" applyBorder="1" applyAlignment="1">
      <alignment horizontal="center" vertical="center" wrapText="1" readingOrder="1"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0" fontId="45" fillId="0" borderId="17" xfId="0" applyNumberFormat="1" applyFont="1" applyFill="1" applyBorder="1" applyAlignment="1">
      <alignment horizontal="left" vertical="center" wrapText="1" readingOrder="1"/>
    </xf>
    <xf numFmtId="0" fontId="2" fillId="0" borderId="19" xfId="0" applyNumberFormat="1" applyFont="1" applyFill="1" applyBorder="1" applyAlignment="1">
      <alignment horizontal="center" vertical="top" wrapText="1"/>
    </xf>
    <xf numFmtId="201" fontId="1" fillId="0" borderId="19" xfId="33" applyFont="1" applyFill="1" applyBorder="1" applyAlignment="1">
      <alignment horizontal="right" vertical="top" wrapText="1"/>
    </xf>
    <xf numFmtId="201" fontId="1" fillId="0" borderId="19" xfId="0" applyNumberFormat="1" applyFont="1" applyFill="1" applyBorder="1" applyAlignment="1">
      <alignment vertical="top" wrapText="1"/>
    </xf>
    <xf numFmtId="0" fontId="46" fillId="0" borderId="17" xfId="0" applyNumberFormat="1" applyFont="1" applyFill="1" applyBorder="1" applyAlignment="1">
      <alignment horizontal="center" vertical="center" wrapText="1" readingOrder="1"/>
    </xf>
    <xf numFmtId="0" fontId="46" fillId="0" borderId="18" xfId="0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0" fontId="46" fillId="0" borderId="17" xfId="0" applyNumberFormat="1" applyFont="1" applyFill="1" applyBorder="1" applyAlignment="1">
      <alignment horizontal="center" vertical="center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46" fillId="0" borderId="21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left" vertical="top" wrapText="1"/>
    </xf>
    <xf numFmtId="201" fontId="1" fillId="0" borderId="0" xfId="33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201" fontId="1" fillId="0" borderId="19" xfId="33" applyFont="1" applyFill="1" applyBorder="1" applyAlignment="1">
      <alignment horizontal="center" vertical="center" wrapText="1"/>
    </xf>
    <xf numFmtId="0" fontId="2" fillId="34" borderId="0" xfId="0" applyFont="1" applyFill="1" applyAlignment="1" applyProtection="1">
      <alignment vertical="top" wrapText="1"/>
      <protection locked="0"/>
    </xf>
    <xf numFmtId="0" fontId="2" fillId="35" borderId="22" xfId="0" applyFont="1" applyFill="1" applyBorder="1" applyAlignment="1" applyProtection="1">
      <alignment vertical="top" wrapText="1"/>
      <protection locked="0"/>
    </xf>
    <xf numFmtId="0" fontId="2" fillId="35" borderId="23" xfId="0" applyFont="1" applyFill="1" applyBorder="1" applyAlignment="1" applyProtection="1">
      <alignment vertical="top" wrapText="1"/>
      <protection locked="0"/>
    </xf>
    <xf numFmtId="0" fontId="2" fillId="35" borderId="24" xfId="0" applyFont="1" applyFill="1" applyBorder="1" applyAlignment="1" applyProtection="1">
      <alignment vertical="top" wrapText="1"/>
      <protection locked="0"/>
    </xf>
    <xf numFmtId="0" fontId="2" fillId="35" borderId="0" xfId="0" applyFont="1" applyFill="1" applyAlignment="1" applyProtection="1">
      <alignment vertical="top" wrapText="1"/>
      <protection locked="0"/>
    </xf>
    <xf numFmtId="0" fontId="2" fillId="35" borderId="25" xfId="0" applyFont="1" applyFill="1" applyBorder="1" applyAlignment="1" applyProtection="1">
      <alignment vertical="top" wrapText="1"/>
      <protection locked="0"/>
    </xf>
    <xf numFmtId="0" fontId="2" fillId="35" borderId="26" xfId="0" applyFont="1" applyFill="1" applyBorder="1" applyAlignment="1" applyProtection="1">
      <alignment vertical="top" wrapText="1"/>
      <protection locked="0"/>
    </xf>
    <xf numFmtId="0" fontId="2" fillId="35" borderId="27" xfId="0" applyFont="1" applyFill="1" applyBorder="1" applyAlignment="1" applyProtection="1">
      <alignment vertical="top" wrapText="1"/>
      <protection locked="0"/>
    </xf>
    <xf numFmtId="0" fontId="2" fillId="35" borderId="28" xfId="0" applyFont="1" applyFill="1" applyBorder="1" applyAlignment="1" applyProtection="1">
      <alignment vertical="top" wrapText="1"/>
      <protection locked="0"/>
    </xf>
    <xf numFmtId="0" fontId="5" fillId="0" borderId="29" xfId="0" applyFont="1" applyBorder="1" applyAlignment="1" applyProtection="1">
      <alignment horizontal="right" vertical="center" wrapText="1" readingOrder="1"/>
      <protection locked="0"/>
    </xf>
    <xf numFmtId="0" fontId="3" fillId="0" borderId="29" xfId="0" applyFont="1" applyBorder="1" applyAlignment="1" applyProtection="1">
      <alignment horizontal="right" vertical="center" wrapText="1" readingOrder="1"/>
      <protection locked="0"/>
    </xf>
    <xf numFmtId="201" fontId="2" fillId="0" borderId="10" xfId="33" applyFont="1" applyBorder="1" applyAlignment="1">
      <alignment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15" fontId="45" fillId="0" borderId="19" xfId="0" applyNumberFormat="1" applyFont="1" applyFill="1" applyBorder="1" applyAlignment="1">
      <alignment horizontal="center" vertical="center" wrapText="1" readingOrder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43" fontId="1" fillId="0" borderId="19" xfId="0" applyNumberFormat="1" applyFont="1" applyFill="1" applyBorder="1" applyAlignment="1">
      <alignment vertical="top" wrapText="1"/>
    </xf>
    <xf numFmtId="0" fontId="3" fillId="34" borderId="30" xfId="0" applyFont="1" applyFill="1" applyBorder="1" applyAlignment="1" applyProtection="1">
      <alignment horizontal="center" vertical="center" wrapText="1" readingOrder="1"/>
      <protection locked="0"/>
    </xf>
    <xf numFmtId="0" fontId="3" fillId="34" borderId="31" xfId="0" applyFont="1" applyFill="1" applyBorder="1" applyAlignment="1" applyProtection="1">
      <alignment horizontal="center" vertical="center" wrapText="1" readingOrder="1"/>
      <protection locked="0"/>
    </xf>
    <xf numFmtId="0" fontId="3" fillId="34" borderId="32" xfId="0" applyFont="1" applyFill="1" applyBorder="1" applyAlignment="1" applyProtection="1">
      <alignment horizontal="center" vertical="center" wrapText="1" readingOrder="1"/>
      <protection locked="0"/>
    </xf>
    <xf numFmtId="0" fontId="5" fillId="0" borderId="31" xfId="0" applyFont="1" applyBorder="1" applyAlignment="1" applyProtection="1">
      <alignment vertical="center" wrapText="1" readingOrder="1"/>
      <protection locked="0"/>
    </xf>
    <xf numFmtId="203" fontId="5" fillId="0" borderId="31" xfId="0" applyNumberFormat="1" applyFont="1" applyBorder="1" applyAlignment="1" applyProtection="1">
      <alignment horizontal="right" vertical="center" wrapText="1" readingOrder="1"/>
      <protection locked="0"/>
    </xf>
    <xf numFmtId="203" fontId="3" fillId="0" borderId="3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33" xfId="0" applyFont="1" applyBorder="1" applyAlignment="1" applyProtection="1">
      <alignment vertical="top" wrapText="1"/>
      <protection locked="0"/>
    </xf>
    <xf numFmtId="0" fontId="2" fillId="36" borderId="34" xfId="0" applyFont="1" applyFill="1" applyBorder="1" applyAlignment="1" applyProtection="1">
      <alignment vertical="top" wrapText="1"/>
      <protection locked="0"/>
    </xf>
    <xf numFmtId="0" fontId="2" fillId="36" borderId="33" xfId="0" applyFont="1" applyFill="1" applyBorder="1" applyAlignment="1" applyProtection="1">
      <alignment vertical="top" wrapText="1"/>
      <protection locked="0"/>
    </xf>
    <xf numFmtId="0" fontId="2" fillId="36" borderId="35" xfId="0" applyFont="1" applyFill="1" applyBorder="1" applyAlignment="1" applyProtection="1">
      <alignment vertical="top" wrapText="1"/>
      <protection locked="0"/>
    </xf>
    <xf numFmtId="0" fontId="2" fillId="36" borderId="36" xfId="0" applyFont="1" applyFill="1" applyBorder="1" applyAlignment="1" applyProtection="1">
      <alignment vertical="top" wrapText="1"/>
      <protection locked="0"/>
    </xf>
    <xf numFmtId="0" fontId="2" fillId="36" borderId="0" xfId="0" applyFont="1" applyFill="1" applyAlignment="1" applyProtection="1">
      <alignment vertical="top" wrapText="1"/>
      <protection locked="0"/>
    </xf>
    <xf numFmtId="0" fontId="2" fillId="36" borderId="37" xfId="0" applyFont="1" applyFill="1" applyBorder="1" applyAlignment="1" applyProtection="1">
      <alignment vertical="top" wrapText="1"/>
      <protection locked="0"/>
    </xf>
    <xf numFmtId="0" fontId="3" fillId="36" borderId="38" xfId="0" applyFont="1" applyFill="1" applyBorder="1" applyAlignment="1" applyProtection="1">
      <alignment horizontal="center" vertical="center" wrapText="1" readingOrder="1"/>
      <protection locked="0"/>
    </xf>
    <xf numFmtId="0" fontId="2" fillId="36" borderId="39" xfId="0" applyFont="1" applyFill="1" applyBorder="1" applyAlignment="1" applyProtection="1">
      <alignment vertical="top" wrapText="1"/>
      <protection locked="0"/>
    </xf>
    <xf numFmtId="0" fontId="2" fillId="36" borderId="40" xfId="0" applyFont="1" applyFill="1" applyBorder="1" applyAlignment="1" applyProtection="1">
      <alignment vertical="top" wrapText="1"/>
      <protection locked="0"/>
    </xf>
    <xf numFmtId="0" fontId="2" fillId="36" borderId="41" xfId="0" applyFont="1" applyFill="1" applyBorder="1" applyAlignment="1" applyProtection="1">
      <alignment vertical="top" wrapText="1"/>
      <protection locked="0"/>
    </xf>
    <xf numFmtId="0" fontId="5" fillId="36" borderId="38" xfId="0" applyFont="1" applyFill="1" applyBorder="1" applyAlignment="1" applyProtection="1">
      <alignment horizontal="center" vertical="center" wrapText="1" readingOrder="1"/>
      <protection locked="0"/>
    </xf>
    <xf numFmtId="0" fontId="5" fillId="34" borderId="42" xfId="0" applyFont="1" applyFill="1" applyBorder="1" applyAlignment="1" applyProtection="1">
      <alignment vertical="top" wrapText="1" readingOrder="1"/>
      <protection locked="0"/>
    </xf>
    <xf numFmtId="0" fontId="5" fillId="35" borderId="43" xfId="0" applyFont="1" applyFill="1" applyBorder="1" applyAlignment="1" applyProtection="1">
      <alignment vertical="top" wrapText="1" readingOrder="1"/>
      <protection locked="0"/>
    </xf>
    <xf numFmtId="0" fontId="5" fillId="0" borderId="43" xfId="0" applyFont="1" applyBorder="1" applyAlignment="1" applyProtection="1">
      <alignment vertical="top" wrapText="1" readingOrder="1"/>
      <protection locked="0"/>
    </xf>
    <xf numFmtId="203" fontId="5" fillId="0" borderId="42" xfId="0" applyNumberFormat="1" applyFont="1" applyBorder="1" applyAlignment="1" applyProtection="1">
      <alignment horizontal="right" vertical="top" wrapText="1" readingOrder="1"/>
      <protection locked="0"/>
    </xf>
    <xf numFmtId="203" fontId="6" fillId="0" borderId="42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>
      <alignment/>
    </xf>
    <xf numFmtId="0" fontId="2" fillId="34" borderId="44" xfId="0" applyFont="1" applyFill="1" applyBorder="1" applyAlignment="1" applyProtection="1">
      <alignment vertical="top" wrapText="1"/>
      <protection locked="0"/>
    </xf>
    <xf numFmtId="0" fontId="2" fillId="34" borderId="45" xfId="0" applyFont="1" applyFill="1" applyBorder="1" applyAlignment="1" applyProtection="1">
      <alignment vertical="top" wrapText="1"/>
      <protection locked="0"/>
    </xf>
    <xf numFmtId="0" fontId="3" fillId="34" borderId="46" xfId="0" applyFont="1" applyFill="1" applyBorder="1" applyAlignment="1" applyProtection="1">
      <alignment horizontal="left" vertical="center" wrapText="1" readingOrder="1"/>
      <protection locked="0"/>
    </xf>
    <xf numFmtId="0" fontId="3" fillId="34" borderId="47" xfId="0" applyFont="1" applyFill="1" applyBorder="1" applyAlignment="1" applyProtection="1">
      <alignment horizontal="center" vertical="center" wrapText="1" readingOrder="1"/>
      <protection locked="0"/>
    </xf>
    <xf numFmtId="0" fontId="2" fillId="34" borderId="48" xfId="0" applyFont="1" applyFill="1" applyBorder="1" applyAlignment="1" applyProtection="1">
      <alignment vertical="top" wrapText="1"/>
      <protection locked="0"/>
    </xf>
    <xf numFmtId="0" fontId="2" fillId="34" borderId="49" xfId="0" applyFont="1" applyFill="1" applyBorder="1" applyAlignment="1" applyProtection="1">
      <alignment vertical="top" wrapText="1"/>
      <protection locked="0"/>
    </xf>
    <xf numFmtId="0" fontId="3" fillId="34" borderId="50" xfId="0" applyFont="1" applyFill="1" applyBorder="1" applyAlignment="1" applyProtection="1">
      <alignment horizontal="center" vertical="center" wrapText="1" readingOrder="1"/>
      <protection locked="0"/>
    </xf>
    <xf numFmtId="0" fontId="2" fillId="34" borderId="51" xfId="0" applyFont="1" applyFill="1" applyBorder="1" applyAlignment="1" applyProtection="1">
      <alignment vertical="top" wrapText="1"/>
      <protection locked="0"/>
    </xf>
    <xf numFmtId="0" fontId="2" fillId="34" borderId="52" xfId="0" applyFont="1" applyFill="1" applyBorder="1" applyAlignment="1" applyProtection="1">
      <alignment vertical="top" wrapText="1"/>
      <protection locked="0"/>
    </xf>
    <xf numFmtId="0" fontId="2" fillId="34" borderId="53" xfId="0" applyFont="1" applyFill="1" applyBorder="1" applyAlignment="1" applyProtection="1">
      <alignment vertical="top" wrapText="1"/>
      <protection locked="0"/>
    </xf>
    <xf numFmtId="0" fontId="5" fillId="34" borderId="50" xfId="0" applyFont="1" applyFill="1" applyBorder="1" applyAlignment="1" applyProtection="1">
      <alignment horizontal="center" vertical="center" wrapText="1" readingOrder="1"/>
      <protection locked="0"/>
    </xf>
    <xf numFmtId="0" fontId="3" fillId="35" borderId="54" xfId="0" applyFont="1" applyFill="1" applyBorder="1" applyAlignment="1" applyProtection="1">
      <alignment vertical="top" wrapText="1" readingOrder="1"/>
      <protection locked="0"/>
    </xf>
    <xf numFmtId="204" fontId="5" fillId="0" borderId="31" xfId="0" applyNumberFormat="1" applyFont="1" applyBorder="1" applyAlignment="1" applyProtection="1">
      <alignment horizontal="right" vertical="center" wrapText="1" readingOrder="1"/>
      <protection locked="0"/>
    </xf>
    <xf numFmtId="204" fontId="6" fillId="0" borderId="31" xfId="0" applyNumberFormat="1" applyFont="1" applyBorder="1" applyAlignment="1" applyProtection="1">
      <alignment horizontal="right" vertical="center" wrapText="1" readingOrder="1"/>
      <protection locked="0"/>
    </xf>
    <xf numFmtId="204" fontId="1" fillId="0" borderId="31" xfId="0" applyNumberFormat="1" applyFont="1" applyBorder="1" applyAlignment="1" applyProtection="1">
      <alignment horizontal="right" vertical="center" wrapText="1" readingOrder="1"/>
      <protection locked="0"/>
    </xf>
    <xf numFmtId="0" fontId="2" fillId="34" borderId="46" xfId="0" applyFont="1" applyFill="1" applyBorder="1" applyAlignment="1" applyProtection="1">
      <alignment vertical="top" wrapText="1"/>
      <protection locked="0"/>
    </xf>
    <xf numFmtId="204" fontId="3" fillId="0" borderId="31" xfId="0" applyNumberFormat="1" applyFont="1" applyBorder="1" applyAlignment="1" applyProtection="1">
      <alignment horizontal="right" vertical="top" wrapText="1" readingOrder="1"/>
      <protection locked="0"/>
    </xf>
    <xf numFmtId="204" fontId="7" fillId="0" borderId="31" xfId="0" applyNumberFormat="1" applyFont="1" applyBorder="1" applyAlignment="1" applyProtection="1">
      <alignment horizontal="right" vertical="top" wrapText="1" readingOrder="1"/>
      <protection locked="0"/>
    </xf>
    <xf numFmtId="204" fontId="8" fillId="0" borderId="31" xfId="0" applyNumberFormat="1" applyFont="1" applyBorder="1" applyAlignment="1" applyProtection="1">
      <alignment horizontal="right" vertical="top" wrapText="1" readingOrder="1"/>
      <protection locked="0"/>
    </xf>
    <xf numFmtId="204" fontId="9" fillId="0" borderId="31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42" xfId="0" applyFont="1" applyBorder="1" applyAlignment="1" applyProtection="1">
      <alignment horizontal="right" wrapText="1" readingOrder="1"/>
      <protection locked="0"/>
    </xf>
    <xf numFmtId="0" fontId="5" fillId="0" borderId="42" xfId="0" applyFont="1" applyBorder="1" applyAlignment="1" applyProtection="1">
      <alignment wrapText="1" readingOrder="1"/>
      <protection locked="0"/>
    </xf>
    <xf numFmtId="0" fontId="5" fillId="0" borderId="42" xfId="0" applyFont="1" applyBorder="1" applyAlignment="1" applyProtection="1">
      <alignment vertical="center" wrapText="1" readingOrder="1"/>
      <protection locked="0"/>
    </xf>
    <xf numFmtId="0" fontId="3" fillId="0" borderId="42" xfId="0" applyFont="1" applyBorder="1" applyAlignment="1" applyProtection="1">
      <alignment horizontal="right" wrapText="1" readingOrder="1"/>
      <protection locked="0"/>
    </xf>
    <xf numFmtId="203" fontId="6" fillId="0" borderId="31" xfId="0" applyNumberFormat="1" applyFont="1" applyBorder="1" applyAlignment="1" applyProtection="1">
      <alignment horizontal="right" vertical="center" wrapText="1" readingOrder="1"/>
      <protection locked="0"/>
    </xf>
    <xf numFmtId="203" fontId="1" fillId="0" borderId="31" xfId="0" applyNumberFormat="1" applyFont="1" applyBorder="1" applyAlignment="1" applyProtection="1">
      <alignment vertical="top" wrapText="1" readingOrder="1"/>
      <protection locked="0"/>
    </xf>
    <xf numFmtId="0" fontId="3" fillId="36" borderId="55" xfId="0" applyFont="1" applyFill="1" applyBorder="1" applyAlignment="1" applyProtection="1">
      <alignment horizontal="center" vertical="center" wrapText="1" readingOrder="1"/>
      <protection locked="0"/>
    </xf>
    <xf numFmtId="0" fontId="3" fillId="36" borderId="56" xfId="0" applyFont="1" applyFill="1" applyBorder="1" applyAlignment="1" applyProtection="1">
      <alignment horizontal="center" vertical="center" wrapText="1" readingOrder="1"/>
      <protection locked="0"/>
    </xf>
    <xf numFmtId="0" fontId="3" fillId="36" borderId="57" xfId="0" applyFont="1" applyFill="1" applyBorder="1" applyAlignment="1" applyProtection="1">
      <alignment horizontal="center" vertical="center" wrapText="1" readingOrder="1"/>
      <protection locked="0"/>
    </xf>
    <xf numFmtId="0" fontId="5" fillId="0" borderId="55" xfId="0" applyFont="1" applyBorder="1" applyAlignment="1" applyProtection="1">
      <alignment horizontal="right" vertical="center" wrapText="1" readingOrder="1"/>
      <protection locked="0"/>
    </xf>
    <xf numFmtId="204" fontId="5" fillId="0" borderId="55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55" xfId="0" applyFont="1" applyBorder="1" applyAlignment="1" applyProtection="1">
      <alignment vertical="center" wrapText="1" readingOrder="1"/>
      <protection locked="0"/>
    </xf>
    <xf numFmtId="0" fontId="3" fillId="0" borderId="55" xfId="0" applyFont="1" applyBorder="1" applyAlignment="1" applyProtection="1">
      <alignment horizontal="right" vertical="center" wrapText="1" readingOrder="1"/>
      <protection locked="0"/>
    </xf>
    <xf numFmtId="0" fontId="3" fillId="0" borderId="58" xfId="0" applyFont="1" applyBorder="1" applyAlignment="1" applyProtection="1">
      <alignment vertical="center" wrapText="1" readingOrder="1"/>
      <protection locked="0"/>
    </xf>
    <xf numFmtId="0" fontId="5" fillId="0" borderId="58" xfId="0" applyFont="1" applyBorder="1" applyAlignment="1" applyProtection="1">
      <alignment vertical="center" wrapText="1" readingOrder="1"/>
      <protection locked="0"/>
    </xf>
    <xf numFmtId="0" fontId="3" fillId="0" borderId="58" xfId="0" applyFont="1" applyBorder="1" applyAlignment="1" applyProtection="1">
      <alignment horizontal="right" vertical="center" wrapText="1" readingOrder="1"/>
      <protection locked="0"/>
    </xf>
    <xf numFmtId="0" fontId="6" fillId="0" borderId="59" xfId="0" applyFont="1" applyBorder="1" applyAlignment="1" applyProtection="1">
      <alignment horizontal="right" vertical="center" wrapText="1" readingOrder="1"/>
      <protection locked="0"/>
    </xf>
    <xf numFmtId="0" fontId="6" fillId="0" borderId="60" xfId="0" applyFont="1" applyBorder="1" applyAlignment="1" applyProtection="1">
      <alignment horizontal="right" vertical="center" wrapText="1" readingOrder="1"/>
      <protection locked="0"/>
    </xf>
    <xf numFmtId="0" fontId="3" fillId="0" borderId="61" xfId="0" applyFont="1" applyBorder="1" applyAlignment="1" applyProtection="1">
      <alignment horizontal="right" vertical="center" wrapText="1" readingOrder="1"/>
      <protection locked="0"/>
    </xf>
    <xf numFmtId="0" fontId="1" fillId="0" borderId="59" xfId="0" applyFont="1" applyBorder="1" applyAlignment="1" applyProtection="1">
      <alignment horizontal="right" vertical="center" wrapText="1" readingOrder="1"/>
      <protection locked="0"/>
    </xf>
    <xf numFmtId="0" fontId="1" fillId="0" borderId="60" xfId="0" applyFont="1" applyBorder="1" applyAlignment="1" applyProtection="1">
      <alignment horizontal="right" vertical="center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>
      <alignment/>
    </xf>
    <xf numFmtId="0" fontId="10" fillId="0" borderId="0" xfId="0" applyFont="1" applyAlignment="1" applyProtection="1">
      <alignment vertical="top" wrapText="1" readingOrder="1"/>
      <protection locked="0"/>
    </xf>
    <xf numFmtId="0" fontId="3" fillId="0" borderId="55" xfId="0" applyFont="1" applyBorder="1" applyAlignment="1" applyProtection="1">
      <alignment horizontal="right" vertical="center" wrapText="1" readingOrder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0" borderId="62" xfId="0" applyFont="1" applyBorder="1" applyAlignment="1" applyProtection="1">
      <alignment vertical="top" wrapText="1"/>
      <protection locked="0"/>
    </xf>
    <xf numFmtId="0" fontId="3" fillId="0" borderId="55" xfId="0" applyFont="1" applyBorder="1" applyAlignment="1" applyProtection="1">
      <alignment horizontal="center" vertical="center" wrapText="1" readingOrder="1"/>
      <protection locked="0"/>
    </xf>
    <xf numFmtId="0" fontId="5" fillId="0" borderId="61" xfId="0" applyFont="1" applyBorder="1" applyAlignment="1" applyProtection="1">
      <alignment vertical="center" wrapText="1" readingOrder="1"/>
      <protection locked="0"/>
    </xf>
    <xf numFmtId="0" fontId="3" fillId="0" borderId="61" xfId="0" applyFont="1" applyBorder="1" applyAlignment="1" applyProtection="1">
      <alignment horizontal="right" vertical="center" wrapText="1" readingOrder="1"/>
      <protection locked="0"/>
    </xf>
    <xf numFmtId="0" fontId="5" fillId="0" borderId="55" xfId="0" applyFont="1" applyBorder="1" applyAlignment="1" applyProtection="1">
      <alignment vertical="center" wrapText="1" readingOrder="1"/>
      <protection locked="0"/>
    </xf>
    <xf numFmtId="0" fontId="1" fillId="0" borderId="59" xfId="0" applyFont="1" applyBorder="1" applyAlignment="1" applyProtection="1">
      <alignment horizontal="right" vertical="center" wrapText="1" readingOrder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63" xfId="0" applyFont="1" applyBorder="1" applyAlignment="1" applyProtection="1">
      <alignment vertical="top" wrapText="1"/>
      <protection locked="0"/>
    </xf>
    <xf numFmtId="0" fontId="1" fillId="0" borderId="59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5" fillId="0" borderId="55" xfId="0" applyFont="1" applyBorder="1" applyAlignment="1" applyProtection="1">
      <alignment horizontal="right" vertical="center" wrapText="1" readingOrder="1"/>
      <protection locked="0"/>
    </xf>
    <xf numFmtId="0" fontId="5" fillId="0" borderId="55" xfId="0" applyFont="1" applyBorder="1" applyAlignment="1" applyProtection="1">
      <alignment horizontal="center" vertical="center" wrapText="1" readingOrder="1"/>
      <protection locked="0"/>
    </xf>
    <xf numFmtId="0" fontId="6" fillId="0" borderId="59" xfId="0" applyFont="1" applyBorder="1" applyAlignment="1" applyProtection="1">
      <alignment horizontal="right" vertical="center" wrapText="1" readingOrder="1"/>
      <protection locked="0"/>
    </xf>
    <xf numFmtId="0" fontId="6" fillId="0" borderId="59" xfId="0" applyFont="1" applyBorder="1" applyAlignment="1" applyProtection="1">
      <alignment horizontal="center" vertical="center" wrapText="1" readingOrder="1"/>
      <protection locked="0"/>
    </xf>
    <xf numFmtId="0" fontId="3" fillId="36" borderId="56" xfId="0" applyFont="1" applyFill="1" applyBorder="1" applyAlignment="1" applyProtection="1">
      <alignment horizontal="center" vertical="center" wrapText="1" readingOrder="1"/>
      <protection locked="0"/>
    </xf>
    <xf numFmtId="0" fontId="2" fillId="0" borderId="64" xfId="0" applyFont="1" applyBorder="1" applyAlignment="1" applyProtection="1">
      <alignment vertical="top" wrapText="1"/>
      <protection locked="0"/>
    </xf>
    <xf numFmtId="0" fontId="2" fillId="0" borderId="65" xfId="0" applyFont="1" applyBorder="1" applyAlignment="1" applyProtection="1">
      <alignment vertical="top" wrapText="1"/>
      <protection locked="0"/>
    </xf>
    <xf numFmtId="0" fontId="3" fillId="36" borderId="55" xfId="0" applyFont="1" applyFill="1" applyBorder="1" applyAlignment="1" applyProtection="1">
      <alignment horizontal="center" vertical="center" wrapText="1" readingOrder="1"/>
      <protection locked="0"/>
    </xf>
    <xf numFmtId="0" fontId="3" fillId="36" borderId="57" xfId="0" applyFont="1" applyFill="1" applyBorder="1" applyAlignment="1" applyProtection="1">
      <alignment horizontal="center" vertical="center" wrapText="1" readingOrder="1"/>
      <protection locked="0"/>
    </xf>
    <xf numFmtId="0" fontId="2" fillId="0" borderId="66" xfId="0" applyFont="1" applyBorder="1" applyAlignment="1" applyProtection="1">
      <alignment vertical="top" wrapText="1"/>
      <protection locked="0"/>
    </xf>
    <xf numFmtId="0" fontId="2" fillId="0" borderId="67" xfId="0" applyFont="1" applyBorder="1" applyAlignment="1" applyProtection="1">
      <alignment vertical="top" wrapText="1"/>
      <protection locked="0"/>
    </xf>
    <xf numFmtId="0" fontId="5" fillId="0" borderId="66" xfId="0" applyFont="1" applyBorder="1" applyAlignment="1" applyProtection="1">
      <alignment horizontal="center" vertical="top" wrapText="1" readingOrder="1"/>
      <protection locked="0"/>
    </xf>
    <xf numFmtId="0" fontId="5" fillId="0" borderId="31" xfId="0" applyFont="1" applyBorder="1" applyAlignment="1" applyProtection="1">
      <alignment vertical="top" wrapText="1" readingOrder="1"/>
      <protection locked="0"/>
    </xf>
    <xf numFmtId="0" fontId="2" fillId="0" borderId="68" xfId="0" applyFont="1" applyBorder="1" applyAlignment="1" applyProtection="1">
      <alignment vertical="top" wrapText="1"/>
      <protection locked="0"/>
    </xf>
    <xf numFmtId="0" fontId="2" fillId="0" borderId="69" xfId="0" applyFont="1" applyBorder="1" applyAlignment="1" applyProtection="1">
      <alignment vertical="top" wrapText="1"/>
      <protection locked="0"/>
    </xf>
    <xf numFmtId="0" fontId="5" fillId="0" borderId="31" xfId="0" applyFont="1" applyBorder="1" applyAlignment="1" applyProtection="1">
      <alignment horizontal="center" vertical="top" wrapText="1" readingOrder="1"/>
      <protection locked="0"/>
    </xf>
    <xf numFmtId="203" fontId="5" fillId="0" borderId="31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70" xfId="0" applyFont="1" applyBorder="1" applyAlignment="1" applyProtection="1">
      <alignment horizontal="center" vertical="top" wrapText="1" readingOrder="1"/>
      <protection locked="0"/>
    </xf>
    <xf numFmtId="0" fontId="2" fillId="0" borderId="71" xfId="0" applyFont="1" applyBorder="1" applyAlignment="1" applyProtection="1">
      <alignment vertical="top" wrapText="1"/>
      <protection locked="0"/>
    </xf>
    <xf numFmtId="0" fontId="2" fillId="0" borderId="72" xfId="0" applyFont="1" applyBorder="1" applyAlignment="1" applyProtection="1">
      <alignment vertical="top" wrapText="1"/>
      <protection locked="0"/>
    </xf>
    <xf numFmtId="0" fontId="5" fillId="0" borderId="70" xfId="0" applyFont="1" applyBorder="1" applyAlignment="1" applyProtection="1">
      <alignment horizontal="center" vertical="top" wrapText="1" readingOrder="1"/>
      <protection locked="0"/>
    </xf>
    <xf numFmtId="203" fontId="3" fillId="0" borderId="7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32" xfId="0" applyFont="1" applyBorder="1" applyAlignment="1" applyProtection="1">
      <alignment vertical="top" wrapText="1" readingOrder="1"/>
      <protection locked="0"/>
    </xf>
    <xf numFmtId="0" fontId="2" fillId="0" borderId="52" xfId="0" applyFont="1" applyBorder="1" applyAlignment="1" applyProtection="1">
      <alignment vertical="top" wrapText="1"/>
      <protection locked="0"/>
    </xf>
    <xf numFmtId="0" fontId="2" fillId="0" borderId="53" xfId="0" applyFont="1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horizontal="center" vertical="top" wrapText="1" readingOrder="1"/>
      <protection locked="0"/>
    </xf>
    <xf numFmtId="203" fontId="3" fillId="0" borderId="32" xfId="0" applyNumberFormat="1" applyFont="1" applyBorder="1" applyAlignment="1" applyProtection="1">
      <alignment horizontal="right" vertical="top" wrapText="1" readingOrder="1"/>
      <protection locked="0"/>
    </xf>
    <xf numFmtId="0" fontId="3" fillId="34" borderId="31" xfId="0" applyFont="1" applyFill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0" borderId="31" xfId="0" applyFont="1" applyBorder="1" applyAlignment="1" applyProtection="1">
      <alignment horizontal="right" vertical="center" wrapText="1" readingOrder="1"/>
      <protection locked="0"/>
    </xf>
    <xf numFmtId="203" fontId="3" fillId="0" borderId="3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31" xfId="0" applyFont="1" applyBorder="1" applyAlignment="1" applyProtection="1">
      <alignment horizontal="center" vertical="center" wrapText="1" readingOrder="1"/>
      <protection locked="0"/>
    </xf>
    <xf numFmtId="203" fontId="5" fillId="0" borderId="31" xfId="0" applyNumberFormat="1" applyFont="1" applyBorder="1" applyAlignment="1" applyProtection="1">
      <alignment horizontal="right" vertical="center" wrapText="1" readingOrder="1"/>
      <protection locked="0"/>
    </xf>
    <xf numFmtId="0" fontId="3" fillId="34" borderId="31" xfId="0" applyFont="1" applyFill="1" applyBorder="1" applyAlignment="1" applyProtection="1">
      <alignment horizontal="center" vertical="center" wrapText="1" readingOrder="1"/>
      <protection locked="0"/>
    </xf>
    <xf numFmtId="0" fontId="3" fillId="34" borderId="32" xfId="0" applyFont="1" applyFill="1" applyBorder="1" applyAlignment="1" applyProtection="1">
      <alignment horizontal="center" vertical="center" wrapText="1" readingOrder="1"/>
      <protection locked="0"/>
    </xf>
    <xf numFmtId="0" fontId="3" fillId="34" borderId="30" xfId="0" applyFont="1" applyFill="1" applyBorder="1" applyAlignment="1" applyProtection="1">
      <alignment horizontal="center" vertical="center" wrapText="1" readingOrder="1"/>
      <protection locked="0"/>
    </xf>
    <xf numFmtId="0" fontId="2" fillId="0" borderId="46" xfId="0" applyFont="1" applyBorder="1" applyAlignment="1" applyProtection="1">
      <alignment vertical="top" wrapText="1"/>
      <protection locked="0"/>
    </xf>
    <xf numFmtId="0" fontId="5" fillId="0" borderId="42" xfId="0" applyFont="1" applyBorder="1" applyAlignment="1" applyProtection="1">
      <alignment wrapText="1" readingOrder="1"/>
      <protection locked="0"/>
    </xf>
    <xf numFmtId="0" fontId="2" fillId="0" borderId="73" xfId="0" applyFont="1" applyBorder="1" applyAlignment="1" applyProtection="1">
      <alignment vertical="top" wrapText="1"/>
      <protection locked="0"/>
    </xf>
    <xf numFmtId="0" fontId="2" fillId="0" borderId="74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203" fontId="5" fillId="0" borderId="42" xfId="0" applyNumberFormat="1" applyFont="1" applyBorder="1" applyAlignment="1" applyProtection="1">
      <alignment horizontal="right" wrapText="1" readingOrder="1"/>
      <protection locked="0"/>
    </xf>
    <xf numFmtId="0" fontId="4" fillId="0" borderId="42" xfId="0" applyFont="1" applyBorder="1" applyAlignment="1" applyProtection="1">
      <alignment wrapText="1" readingOrder="1"/>
      <protection locked="0"/>
    </xf>
    <xf numFmtId="0" fontId="3" fillId="0" borderId="75" xfId="0" applyFont="1" applyBorder="1" applyAlignment="1" applyProtection="1">
      <alignment horizontal="right" vertical="center" wrapText="1" readingOrder="1"/>
      <protection locked="0"/>
    </xf>
    <xf numFmtId="203" fontId="3" fillId="0" borderId="76" xfId="0" applyNumberFormat="1" applyFont="1" applyBorder="1" applyAlignment="1" applyProtection="1">
      <alignment horizontal="right" wrapText="1" readingOrder="1"/>
      <protection locked="0"/>
    </xf>
    <xf numFmtId="0" fontId="2" fillId="0" borderId="77" xfId="0" applyFont="1" applyBorder="1" applyAlignment="1" applyProtection="1">
      <alignment vertical="top" wrapText="1"/>
      <protection locked="0"/>
    </xf>
    <xf numFmtId="0" fontId="5" fillId="0" borderId="42" xfId="0" applyFont="1" applyBorder="1" applyAlignment="1" applyProtection="1">
      <alignment vertical="center" wrapText="1" readingOrder="1"/>
      <protection locked="0"/>
    </xf>
    <xf numFmtId="0" fontId="6" fillId="0" borderId="42" xfId="0" applyFont="1" applyBorder="1" applyAlignment="1" applyProtection="1">
      <alignment horizontal="right" vertical="center" wrapText="1" readingOrder="1"/>
      <protection locked="0"/>
    </xf>
    <xf numFmtId="203" fontId="6" fillId="0" borderId="42" xfId="0" applyNumberFormat="1" applyFont="1" applyBorder="1" applyAlignment="1" applyProtection="1">
      <alignment horizontal="right" vertical="top" wrapText="1" readingOrder="1"/>
      <protection locked="0"/>
    </xf>
    <xf numFmtId="203" fontId="5" fillId="0" borderId="42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78" xfId="0" applyFont="1" applyBorder="1" applyAlignment="1" applyProtection="1">
      <alignment horizontal="right" vertical="top" wrapText="1" readingOrder="1"/>
      <protection locked="0"/>
    </xf>
    <xf numFmtId="0" fontId="5" fillId="0" borderId="42" xfId="0" applyFont="1" applyBorder="1" applyAlignment="1" applyProtection="1">
      <alignment vertical="top" wrapText="1" readingOrder="1"/>
      <protection locked="0"/>
    </xf>
    <xf numFmtId="0" fontId="5" fillId="34" borderId="42" xfId="0" applyFont="1" applyFill="1" applyBorder="1" applyAlignment="1" applyProtection="1">
      <alignment vertical="top" wrapText="1" readingOrder="1"/>
      <protection locked="0"/>
    </xf>
    <xf numFmtId="0" fontId="2" fillId="34" borderId="79" xfId="0" applyFont="1" applyFill="1" applyBorder="1" applyAlignment="1" applyProtection="1">
      <alignment vertical="top" wrapText="1"/>
      <protection locked="0"/>
    </xf>
    <xf numFmtId="0" fontId="2" fillId="34" borderId="80" xfId="0" applyFont="1" applyFill="1" applyBorder="1" applyAlignment="1" applyProtection="1">
      <alignment vertical="top" wrapText="1"/>
      <protection locked="0"/>
    </xf>
    <xf numFmtId="0" fontId="5" fillId="0" borderId="75" xfId="0" applyFont="1" applyBorder="1" applyAlignment="1" applyProtection="1">
      <alignment vertical="top" wrapText="1" readingOrder="1"/>
      <protection locked="0"/>
    </xf>
    <xf numFmtId="0" fontId="2" fillId="0" borderId="36" xfId="0" applyFont="1" applyBorder="1" applyAlignment="1" applyProtection="1">
      <alignment vertical="top" wrapText="1"/>
      <protection locked="0"/>
    </xf>
    <xf numFmtId="0" fontId="2" fillId="0" borderId="39" xfId="0" applyFont="1" applyBorder="1" applyAlignment="1" applyProtection="1">
      <alignment vertical="top" wrapText="1"/>
      <protection locked="0"/>
    </xf>
    <xf numFmtId="0" fontId="5" fillId="0" borderId="74" xfId="0" applyFont="1" applyBorder="1" applyAlignment="1" applyProtection="1">
      <alignment horizontal="right" vertical="top" wrapText="1" readingOrder="1"/>
      <protection locked="0"/>
    </xf>
    <xf numFmtId="0" fontId="2" fillId="0" borderId="35" xfId="0" applyFont="1" applyBorder="1" applyAlignment="1" applyProtection="1">
      <alignment vertical="top" wrapText="1"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0" fontId="2" fillId="0" borderId="40" xfId="0" applyFont="1" applyBorder="1" applyAlignment="1" applyProtection="1">
      <alignment vertical="top" wrapText="1"/>
      <protection locked="0"/>
    </xf>
    <xf numFmtId="0" fontId="2" fillId="0" borderId="41" xfId="0" applyFont="1" applyBorder="1" applyAlignment="1" applyProtection="1">
      <alignment vertical="top" wrapText="1"/>
      <protection locked="0"/>
    </xf>
    <xf numFmtId="0" fontId="5" fillId="35" borderId="43" xfId="0" applyFont="1" applyFill="1" applyBorder="1" applyAlignment="1" applyProtection="1">
      <alignment vertical="top" wrapText="1" readingOrder="1"/>
      <protection locked="0"/>
    </xf>
    <xf numFmtId="0" fontId="2" fillId="35" borderId="81" xfId="0" applyFont="1" applyFill="1" applyBorder="1" applyAlignment="1" applyProtection="1">
      <alignment vertical="top" wrapText="1"/>
      <protection locked="0"/>
    </xf>
    <xf numFmtId="0" fontId="3" fillId="36" borderId="36" xfId="0" applyFont="1" applyFill="1" applyBorder="1" applyAlignment="1" applyProtection="1">
      <alignment horizontal="left" wrapText="1" readingOrder="1"/>
      <protection locked="0"/>
    </xf>
    <xf numFmtId="0" fontId="2" fillId="36" borderId="0" xfId="0" applyFont="1" applyFill="1" applyAlignment="1" applyProtection="1">
      <alignment vertical="top" wrapText="1"/>
      <protection locked="0"/>
    </xf>
    <xf numFmtId="0" fontId="5" fillId="36" borderId="82" xfId="0" applyFont="1" applyFill="1" applyBorder="1" applyAlignment="1" applyProtection="1">
      <alignment horizontal="center" vertical="center" wrapText="1" readingOrder="1"/>
      <protection locked="0"/>
    </xf>
    <xf numFmtId="0" fontId="2" fillId="36" borderId="79" xfId="0" applyFont="1" applyFill="1" applyBorder="1" applyAlignment="1" applyProtection="1">
      <alignment vertical="top" wrapText="1"/>
      <protection locked="0"/>
    </xf>
    <xf numFmtId="0" fontId="2" fillId="36" borderId="83" xfId="0" applyFont="1" applyFill="1" applyBorder="1" applyAlignment="1" applyProtection="1">
      <alignment vertical="top" wrapText="1"/>
      <protection locked="0"/>
    </xf>
    <xf numFmtId="0" fontId="3" fillId="36" borderId="38" xfId="0" applyFont="1" applyFill="1" applyBorder="1" applyAlignment="1" applyProtection="1">
      <alignment horizontal="center" vertical="center" wrapText="1" readingOrder="1"/>
      <protection locked="0"/>
    </xf>
    <xf numFmtId="0" fontId="2" fillId="0" borderId="84" xfId="0" applyFont="1" applyBorder="1" applyAlignment="1" applyProtection="1">
      <alignment vertical="top" wrapText="1"/>
      <protection locked="0"/>
    </xf>
    <xf numFmtId="0" fontId="2" fillId="36" borderId="36" xfId="0" applyFont="1" applyFill="1" applyBorder="1" applyAlignment="1" applyProtection="1">
      <alignment vertical="top" wrapText="1"/>
      <protection locked="0"/>
    </xf>
    <xf numFmtId="0" fontId="2" fillId="36" borderId="85" xfId="0" applyFont="1" applyFill="1" applyBorder="1" applyAlignment="1" applyProtection="1">
      <alignment vertical="top" wrapText="1"/>
      <protection locked="0"/>
    </xf>
    <xf numFmtId="0" fontId="2" fillId="0" borderId="86" xfId="0" applyFont="1" applyBorder="1" applyAlignment="1" applyProtection="1">
      <alignment vertical="top" wrapText="1"/>
      <protection locked="0"/>
    </xf>
    <xf numFmtId="0" fontId="3" fillId="36" borderId="82" xfId="0" applyFont="1" applyFill="1" applyBorder="1" applyAlignment="1" applyProtection="1">
      <alignment horizontal="center" vertical="center" wrapText="1" readingOrder="1"/>
      <protection locked="0"/>
    </xf>
    <xf numFmtId="0" fontId="3" fillId="36" borderId="42" xfId="0" applyFont="1" applyFill="1" applyBorder="1" applyAlignment="1" applyProtection="1">
      <alignment horizontal="center" vertical="center" wrapText="1" readingOrder="1"/>
      <protection locked="0"/>
    </xf>
    <xf numFmtId="0" fontId="2" fillId="36" borderId="80" xfId="0" applyFont="1" applyFill="1" applyBorder="1" applyAlignment="1" applyProtection="1">
      <alignment vertical="top" wrapText="1"/>
      <protection locked="0"/>
    </xf>
    <xf numFmtId="0" fontId="3" fillId="36" borderId="0" xfId="0" applyFont="1" applyFill="1" applyAlignment="1" applyProtection="1">
      <alignment horizontal="left" vertical="center" wrapText="1" readingOrder="1"/>
      <protection locked="0"/>
    </xf>
    <xf numFmtId="0" fontId="2" fillId="0" borderId="87" xfId="0" applyFont="1" applyBorder="1" applyAlignment="1" applyProtection="1">
      <alignment vertical="top" wrapText="1"/>
      <protection locked="0"/>
    </xf>
    <xf numFmtId="0" fontId="2" fillId="0" borderId="33" xfId="0" applyFont="1" applyBorder="1" applyAlignment="1" applyProtection="1">
      <alignment vertical="top" wrapText="1"/>
      <protection locked="0"/>
    </xf>
    <xf numFmtId="0" fontId="5" fillId="36" borderId="38" xfId="0" applyFont="1" applyFill="1" applyBorder="1" applyAlignment="1" applyProtection="1">
      <alignment horizontal="center" vertical="center" wrapText="1" readingOrder="1"/>
      <protection locked="0"/>
    </xf>
    <xf numFmtId="0" fontId="5" fillId="0" borderId="33" xfId="0" applyFont="1" applyBorder="1" applyAlignment="1" applyProtection="1">
      <alignment horizontal="center" vertical="center" wrapText="1" readingOrder="1"/>
      <protection locked="0"/>
    </xf>
    <xf numFmtId="0" fontId="5" fillId="0" borderId="40" xfId="0" applyFont="1" applyBorder="1" applyAlignment="1" applyProtection="1">
      <alignment horizontal="center" vertical="center" wrapText="1" readingOrder="1"/>
      <protection locked="0"/>
    </xf>
    <xf numFmtId="0" fontId="1" fillId="35" borderId="31" xfId="0" applyFont="1" applyFill="1" applyBorder="1" applyAlignment="1" applyProtection="1">
      <alignment horizontal="right" vertical="top" wrapText="1" readingOrder="1"/>
      <protection locked="0"/>
    </xf>
    <xf numFmtId="204" fontId="1" fillId="0" borderId="31" xfId="0" applyNumberFormat="1" applyFont="1" applyBorder="1" applyAlignment="1" applyProtection="1">
      <alignment horizontal="right" vertical="center" wrapText="1" readingOrder="1"/>
      <protection locked="0"/>
    </xf>
    <xf numFmtId="204" fontId="5" fillId="0" borderId="31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31" xfId="0" applyFont="1" applyBorder="1" applyAlignment="1" applyProtection="1">
      <alignment horizontal="right" vertical="center" wrapText="1" readingOrder="1"/>
      <protection locked="0"/>
    </xf>
    <xf numFmtId="204" fontId="6" fillId="0" borderId="31" xfId="0" applyNumberFormat="1" applyFont="1" applyBorder="1" applyAlignment="1" applyProtection="1">
      <alignment horizontal="right" vertical="center" wrapText="1" readingOrder="1"/>
      <protection locked="0"/>
    </xf>
    <xf numFmtId="0" fontId="5" fillId="36" borderId="31" xfId="0" applyFont="1" applyFill="1" applyBorder="1" applyAlignment="1" applyProtection="1">
      <alignment vertical="top" wrapText="1" readingOrder="1"/>
      <protection locked="0"/>
    </xf>
    <xf numFmtId="0" fontId="2" fillId="36" borderId="88" xfId="0" applyFont="1" applyFill="1" applyBorder="1" applyAlignment="1" applyProtection="1">
      <alignment vertical="top" wrapText="1"/>
      <protection locked="0"/>
    </xf>
    <xf numFmtId="0" fontId="2" fillId="36" borderId="32" xfId="0" applyFont="1" applyFill="1" applyBorder="1" applyAlignment="1" applyProtection="1">
      <alignment vertical="top" wrapText="1"/>
      <protection locked="0"/>
    </xf>
    <xf numFmtId="0" fontId="5" fillId="0" borderId="89" xfId="0" applyFont="1" applyBorder="1" applyAlignment="1" applyProtection="1">
      <alignment vertical="top" wrapText="1" readingOrder="1"/>
      <protection locked="0"/>
    </xf>
    <xf numFmtId="0" fontId="2" fillId="0" borderId="48" xfId="0" applyFont="1" applyBorder="1" applyAlignment="1" applyProtection="1">
      <alignment vertical="top" wrapText="1"/>
      <protection locked="0"/>
    </xf>
    <xf numFmtId="0" fontId="2" fillId="0" borderId="51" xfId="0" applyFont="1" applyBorder="1" applyAlignment="1" applyProtection="1">
      <alignment vertical="top" wrapText="1"/>
      <protection locked="0"/>
    </xf>
    <xf numFmtId="0" fontId="5" fillId="0" borderId="69" xfId="0" applyFont="1" applyBorder="1" applyAlignment="1" applyProtection="1">
      <alignment horizontal="right" vertical="top" wrapText="1" readingOrder="1"/>
      <protection locked="0"/>
    </xf>
    <xf numFmtId="0" fontId="2" fillId="0" borderId="49" xfId="0" applyFont="1" applyBorder="1" applyAlignment="1" applyProtection="1">
      <alignment vertical="top" wrapText="1"/>
      <protection locked="0"/>
    </xf>
    <xf numFmtId="0" fontId="5" fillId="0" borderId="54" xfId="0" applyFont="1" applyBorder="1" applyAlignment="1" applyProtection="1">
      <alignment vertical="top" wrapText="1" readingOrder="1"/>
      <protection locked="0"/>
    </xf>
    <xf numFmtId="0" fontId="2" fillId="0" borderId="90" xfId="0" applyFont="1" applyBorder="1" applyAlignment="1" applyProtection="1">
      <alignment vertical="top" wrapText="1"/>
      <protection locked="0"/>
    </xf>
    <xf numFmtId="0" fontId="5" fillId="0" borderId="91" xfId="0" applyFont="1" applyBorder="1" applyAlignment="1" applyProtection="1">
      <alignment horizontal="right" vertical="top" wrapText="1" readingOrder="1"/>
      <protection locked="0"/>
    </xf>
    <xf numFmtId="0" fontId="5" fillId="34" borderId="47" xfId="0" applyFont="1" applyFill="1" applyBorder="1" applyAlignment="1" applyProtection="1">
      <alignment horizontal="center" vertical="center" wrapText="1" readingOrder="1"/>
      <protection locked="0"/>
    </xf>
    <xf numFmtId="0" fontId="2" fillId="34" borderId="92" xfId="0" applyFont="1" applyFill="1" applyBorder="1" applyAlignment="1" applyProtection="1">
      <alignment vertical="top" wrapText="1"/>
      <protection locked="0"/>
    </xf>
    <xf numFmtId="0" fontId="3" fillId="34" borderId="48" xfId="0" applyFont="1" applyFill="1" applyBorder="1" applyAlignment="1" applyProtection="1">
      <alignment horizontal="left" wrapText="1" readingOrder="1"/>
      <protection locked="0"/>
    </xf>
    <xf numFmtId="0" fontId="2" fillId="34" borderId="0" xfId="0" applyFont="1" applyFill="1" applyAlignment="1" applyProtection="1">
      <alignment vertical="top" wrapText="1"/>
      <protection locked="0"/>
    </xf>
    <xf numFmtId="0" fontId="2" fillId="34" borderId="51" xfId="0" applyFont="1" applyFill="1" applyBorder="1" applyAlignment="1" applyProtection="1">
      <alignment vertical="top" wrapText="1"/>
      <protection locked="0"/>
    </xf>
    <xf numFmtId="0" fontId="2" fillId="34" borderId="52" xfId="0" applyFont="1" applyFill="1" applyBorder="1" applyAlignment="1" applyProtection="1">
      <alignment vertical="top" wrapText="1"/>
      <protection locked="0"/>
    </xf>
    <xf numFmtId="0" fontId="2" fillId="34" borderId="88" xfId="0" applyFont="1" applyFill="1" applyBorder="1" applyAlignment="1" applyProtection="1">
      <alignment vertical="top" wrapText="1"/>
      <protection locked="0"/>
    </xf>
    <xf numFmtId="0" fontId="2" fillId="34" borderId="32" xfId="0" applyFont="1" applyFill="1" applyBorder="1" applyAlignment="1" applyProtection="1">
      <alignment vertical="top" wrapText="1"/>
      <protection locked="0"/>
    </xf>
    <xf numFmtId="0" fontId="3" fillId="34" borderId="50" xfId="0" applyFont="1" applyFill="1" applyBorder="1" applyAlignment="1" applyProtection="1">
      <alignment horizontal="center" vertical="center" wrapText="1" readingOrder="1"/>
      <protection locked="0"/>
    </xf>
    <xf numFmtId="0" fontId="2" fillId="0" borderId="93" xfId="0" applyFont="1" applyBorder="1" applyAlignment="1" applyProtection="1">
      <alignment vertical="top" wrapText="1"/>
      <protection locked="0"/>
    </xf>
    <xf numFmtId="0" fontId="2" fillId="0" borderId="94" xfId="0" applyFont="1" applyBorder="1" applyAlignment="1" applyProtection="1">
      <alignment vertical="top" wrapText="1"/>
      <protection locked="0"/>
    </xf>
    <xf numFmtId="0" fontId="2" fillId="34" borderId="95" xfId="0" applyFont="1" applyFill="1" applyBorder="1" applyAlignment="1" applyProtection="1">
      <alignment vertical="top" wrapText="1"/>
      <protection locked="0"/>
    </xf>
    <xf numFmtId="0" fontId="2" fillId="0" borderId="96" xfId="0" applyFont="1" applyBorder="1" applyAlignment="1" applyProtection="1">
      <alignment vertical="top" wrapText="1"/>
      <protection locked="0"/>
    </xf>
    <xf numFmtId="0" fontId="2" fillId="0" borderId="45" xfId="0" applyFont="1" applyBorder="1" applyAlignment="1" applyProtection="1">
      <alignment vertical="top" wrapText="1"/>
      <protection locked="0"/>
    </xf>
    <xf numFmtId="0" fontId="3" fillId="34" borderId="47" xfId="0" applyFont="1" applyFill="1" applyBorder="1" applyAlignment="1" applyProtection="1">
      <alignment horizontal="center" vertical="center" wrapText="1" readingOrder="1"/>
      <protection locked="0"/>
    </xf>
    <xf numFmtId="0" fontId="5" fillId="34" borderId="50" xfId="0" applyFont="1" applyFill="1" applyBorder="1" applyAlignment="1" applyProtection="1">
      <alignment horizontal="center" vertical="center" wrapText="1" readingOrder="1"/>
      <protection locked="0"/>
    </xf>
    <xf numFmtId="204" fontId="3" fillId="0" borderId="31" xfId="0" applyNumberFormat="1" applyFont="1" applyBorder="1" applyAlignment="1" applyProtection="1">
      <alignment horizontal="right" vertical="top" wrapText="1" readingOrder="1"/>
      <protection locked="0"/>
    </xf>
    <xf numFmtId="0" fontId="7" fillId="0" borderId="31" xfId="0" applyFont="1" applyBorder="1" applyAlignment="1" applyProtection="1">
      <alignment horizontal="right" vertical="center" wrapText="1" readingOrder="1"/>
      <protection locked="0"/>
    </xf>
    <xf numFmtId="204" fontId="7" fillId="0" borderId="31" xfId="0" applyNumberFormat="1" applyFont="1" applyBorder="1" applyAlignment="1" applyProtection="1">
      <alignment horizontal="right" vertical="top" wrapText="1" readingOrder="1"/>
      <protection locked="0"/>
    </xf>
    <xf numFmtId="204" fontId="8" fillId="0" borderId="3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97" xfId="0" applyFont="1" applyBorder="1" applyAlignment="1" applyProtection="1">
      <alignment vertical="top" wrapText="1"/>
      <protection locked="0"/>
    </xf>
    <xf numFmtId="0" fontId="2" fillId="0" borderId="98" xfId="0" applyFont="1" applyBorder="1" applyAlignment="1" applyProtection="1">
      <alignment vertical="top" wrapText="1"/>
      <protection locked="0"/>
    </xf>
    <xf numFmtId="0" fontId="3" fillId="34" borderId="0" xfId="0" applyFont="1" applyFill="1" applyAlignment="1" applyProtection="1">
      <alignment horizontal="left" vertical="center" wrapText="1" readingOrder="1"/>
      <protection locked="0"/>
    </xf>
    <xf numFmtId="0" fontId="2" fillId="34" borderId="48" xfId="0" applyFont="1" applyFill="1" applyBorder="1" applyAlignment="1" applyProtection="1">
      <alignment vertical="top" wrapText="1"/>
      <protection locked="0"/>
    </xf>
    <xf numFmtId="0" fontId="3" fillId="34" borderId="48" xfId="0" applyFont="1" applyFill="1" applyBorder="1" applyAlignment="1" applyProtection="1">
      <alignment horizontal="right" vertical="center" wrapText="1" readingOrder="1"/>
      <protection locked="0"/>
    </xf>
    <xf numFmtId="0" fontId="2" fillId="0" borderId="88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vertical="top" wrapText="1"/>
      <protection locked="0"/>
    </xf>
    <xf numFmtId="0" fontId="1" fillId="0" borderId="31" xfId="0" applyFont="1" applyBorder="1" applyAlignment="1" applyProtection="1">
      <alignment horizontal="right" vertical="center" wrapText="1" readingOrder="1"/>
      <protection locked="0"/>
    </xf>
    <xf numFmtId="204" fontId="9" fillId="0" borderId="31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99" xfId="0" applyFont="1" applyBorder="1" applyAlignment="1">
      <alignment horizontal="center"/>
    </xf>
    <xf numFmtId="0" fontId="1" fillId="0" borderId="100" xfId="0" applyFont="1" applyBorder="1" applyAlignment="1">
      <alignment horizontal="center"/>
    </xf>
    <xf numFmtId="0" fontId="1" fillId="0" borderId="101" xfId="0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0" fontId="2" fillId="0" borderId="0" xfId="0" applyFont="1" applyBorder="1" applyAlignment="1">
      <alignment/>
    </xf>
    <xf numFmtId="201" fontId="45" fillId="0" borderId="17" xfId="33" applyFont="1" applyFill="1" applyBorder="1" applyAlignment="1">
      <alignment horizontal="center" vertical="center" wrapText="1" readingOrder="1"/>
    </xf>
    <xf numFmtId="201" fontId="45" fillId="0" borderId="18" xfId="33" applyFont="1" applyFill="1" applyBorder="1" applyAlignment="1">
      <alignment horizontal="center" vertical="center" wrapText="1" readingOrder="1"/>
    </xf>
    <xf numFmtId="201" fontId="45" fillId="0" borderId="19" xfId="33" applyFont="1" applyFill="1" applyBorder="1" applyAlignment="1">
      <alignment horizontal="center" vertical="center" wrapText="1" readingOrder="1"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15" fontId="45" fillId="0" borderId="19" xfId="0" applyNumberFormat="1" applyFont="1" applyFill="1" applyBorder="1" applyAlignment="1">
      <alignment horizontal="center" vertical="center" wrapText="1" readingOrder="1"/>
    </xf>
    <xf numFmtId="0" fontId="45" fillId="0" borderId="19" xfId="0" applyNumberFormat="1" applyFont="1" applyFill="1" applyBorder="1" applyAlignment="1">
      <alignment horizontal="center" vertical="center" wrapText="1" readingOrder="1"/>
    </xf>
    <xf numFmtId="205" fontId="45" fillId="0" borderId="17" xfId="0" applyNumberFormat="1" applyFont="1" applyFill="1" applyBorder="1" applyAlignment="1">
      <alignment horizontal="center" vertical="center" wrapText="1" readingOrder="1"/>
    </xf>
    <xf numFmtId="205" fontId="45" fillId="0" borderId="18" xfId="0" applyNumberFormat="1" applyFont="1" applyFill="1" applyBorder="1" applyAlignment="1">
      <alignment horizontal="center" vertical="center" wrapText="1" readingOrder="1"/>
    </xf>
    <xf numFmtId="205" fontId="45" fillId="0" borderId="19" xfId="0" applyNumberFormat="1" applyFont="1" applyFill="1" applyBorder="1" applyAlignment="1">
      <alignment horizontal="center" vertical="center" wrapText="1" readingOrder="1"/>
    </xf>
    <xf numFmtId="0" fontId="45" fillId="0" borderId="103" xfId="0" applyNumberFormat="1" applyFont="1" applyFill="1" applyBorder="1" applyAlignment="1">
      <alignment horizontal="left" vertical="top" wrapText="1" readingOrder="1"/>
    </xf>
    <xf numFmtId="0" fontId="45" fillId="0" borderId="104" xfId="0" applyNumberFormat="1" applyFont="1" applyFill="1" applyBorder="1" applyAlignment="1">
      <alignment horizontal="left" vertical="top" wrapText="1" readingOrder="1"/>
    </xf>
    <xf numFmtId="0" fontId="2" fillId="0" borderId="104" xfId="0" applyNumberFormat="1" applyFont="1" applyFill="1" applyBorder="1" applyAlignment="1">
      <alignment horizontal="left" vertical="top" wrapText="1"/>
    </xf>
    <xf numFmtId="0" fontId="2" fillId="0" borderId="105" xfId="0" applyNumberFormat="1" applyFont="1" applyFill="1" applyBorder="1" applyAlignment="1">
      <alignment horizontal="left" vertical="top" wrapText="1"/>
    </xf>
    <xf numFmtId="0" fontId="45" fillId="0" borderId="106" xfId="0" applyNumberFormat="1" applyFont="1" applyFill="1" applyBorder="1" applyAlignment="1">
      <alignment horizontal="center" vertical="center" wrapText="1" readingOrder="1"/>
    </xf>
    <xf numFmtId="0" fontId="2" fillId="0" borderId="19" xfId="0" applyNumberFormat="1" applyFont="1" applyFill="1" applyBorder="1" applyAlignment="1">
      <alignment horizontal="center" vertical="top" wrapText="1"/>
    </xf>
    <xf numFmtId="205" fontId="45" fillId="0" borderId="107" xfId="0" applyNumberFormat="1" applyFont="1" applyFill="1" applyBorder="1" applyAlignment="1">
      <alignment horizontal="right" vertical="center" wrapText="1" readingOrder="1"/>
    </xf>
    <xf numFmtId="205" fontId="45" fillId="0" borderId="105" xfId="0" applyNumberFormat="1" applyFont="1" applyFill="1" applyBorder="1" applyAlignment="1">
      <alignment horizontal="right" vertical="center" wrapText="1" readingOrder="1"/>
    </xf>
    <xf numFmtId="0" fontId="2" fillId="0" borderId="105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46" fillId="0" borderId="17" xfId="0" applyNumberFormat="1" applyFont="1" applyFill="1" applyBorder="1" applyAlignment="1">
      <alignment horizontal="left" vertical="center" wrapText="1" readingOrder="1"/>
    </xf>
    <xf numFmtId="0" fontId="2" fillId="0" borderId="18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0" fontId="45" fillId="0" borderId="21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/>
    </xf>
    <xf numFmtId="0" fontId="2" fillId="0" borderId="20" xfId="0" applyNumberFormat="1" applyFont="1" applyFill="1" applyBorder="1" applyAlignment="1">
      <alignment horizontal="left" vertical="top" wrapText="1"/>
    </xf>
    <xf numFmtId="0" fontId="45" fillId="0" borderId="108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/>
    </xf>
    <xf numFmtId="0" fontId="46" fillId="33" borderId="106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vertical="center" wrapText="1" readingOrder="1"/>
    </xf>
    <xf numFmtId="15" fontId="46" fillId="0" borderId="17" xfId="0" applyNumberFormat="1" applyFont="1" applyFill="1" applyBorder="1" applyAlignment="1">
      <alignment horizontal="left" vertical="center" wrapText="1" readingOrder="1"/>
    </xf>
    <xf numFmtId="15" fontId="46" fillId="0" borderId="19" xfId="0" applyNumberFormat="1" applyFont="1" applyFill="1" applyBorder="1" applyAlignment="1">
      <alignment horizontal="left" vertical="center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205" fontId="46" fillId="0" borderId="17" xfId="0" applyNumberFormat="1" applyFont="1" applyFill="1" applyBorder="1" applyAlignment="1">
      <alignment horizontal="center" vertical="center" wrapText="1" readingOrder="1"/>
    </xf>
    <xf numFmtId="0" fontId="46" fillId="0" borderId="18" xfId="0" applyNumberFormat="1" applyFont="1" applyFill="1" applyBorder="1" applyAlignment="1">
      <alignment horizontal="center" vertical="center" wrapText="1" readingOrder="1"/>
    </xf>
    <xf numFmtId="0" fontId="46" fillId="0" borderId="19" xfId="0" applyNumberFormat="1" applyFont="1" applyFill="1" applyBorder="1" applyAlignment="1">
      <alignment horizontal="center" vertical="center" wrapText="1" readingOrder="1"/>
    </xf>
    <xf numFmtId="205" fontId="45" fillId="0" borderId="17" xfId="0" applyNumberFormat="1" applyFont="1" applyFill="1" applyBorder="1" applyAlignment="1">
      <alignment horizontal="right" vertical="center" wrapText="1" readingOrder="1"/>
    </xf>
    <xf numFmtId="205" fontId="45" fillId="0" borderId="18" xfId="0" applyNumberFormat="1" applyFont="1" applyFill="1" applyBorder="1" applyAlignment="1">
      <alignment horizontal="right" vertical="center" wrapText="1" readingOrder="1"/>
    </xf>
    <xf numFmtId="205" fontId="45" fillId="0" borderId="19" xfId="0" applyNumberFormat="1" applyFont="1" applyFill="1" applyBorder="1" applyAlignment="1">
      <alignment horizontal="right" vertical="center" wrapText="1" readingOrder="1"/>
    </xf>
    <xf numFmtId="0" fontId="46" fillId="0" borderId="106" xfId="0" applyNumberFormat="1" applyFont="1" applyFill="1" applyBorder="1" applyAlignment="1">
      <alignment horizontal="center"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205" fontId="46" fillId="0" borderId="106" xfId="0" applyNumberFormat="1" applyFont="1" applyFill="1" applyBorder="1" applyAlignment="1">
      <alignment horizontal="center" vertical="center" wrapText="1" readingOrder="1"/>
    </xf>
    <xf numFmtId="0" fontId="46" fillId="0" borderId="0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15" fontId="46" fillId="0" borderId="17" xfId="0" applyNumberFormat="1" applyFont="1" applyFill="1" applyBorder="1" applyAlignment="1">
      <alignment horizontal="center" vertical="center" wrapText="1" readingOrder="1"/>
    </xf>
    <xf numFmtId="15" fontId="46" fillId="0" borderId="19" xfId="0" applyNumberFormat="1" applyFont="1" applyFill="1" applyBorder="1" applyAlignment="1">
      <alignment horizontal="center" vertical="center" wrapText="1" readingOrder="1"/>
    </xf>
    <xf numFmtId="0" fontId="46" fillId="0" borderId="106" xfId="0" applyNumberFormat="1" applyFont="1" applyFill="1" applyBorder="1" applyAlignment="1">
      <alignment vertical="center" wrapText="1" readingOrder="1"/>
    </xf>
    <xf numFmtId="0" fontId="45" fillId="0" borderId="18" xfId="0" applyNumberFormat="1" applyFont="1" applyFill="1" applyBorder="1" applyAlignment="1">
      <alignment horizontal="right" vertical="center" wrapText="1" readingOrder="1"/>
    </xf>
    <xf numFmtId="0" fontId="45" fillId="0" borderId="19" xfId="0" applyNumberFormat="1" applyFont="1" applyFill="1" applyBorder="1" applyAlignment="1">
      <alignment horizontal="right" vertical="center" wrapText="1" readingOrder="1"/>
    </xf>
    <xf numFmtId="15" fontId="45" fillId="0" borderId="106" xfId="0" applyNumberFormat="1" applyFont="1" applyFill="1" applyBorder="1" applyAlignment="1">
      <alignment horizontal="center" vertical="center" wrapText="1" readingOrder="1"/>
    </xf>
    <xf numFmtId="205" fontId="45" fillId="0" borderId="106" xfId="0" applyNumberFormat="1" applyFont="1" applyFill="1" applyBorder="1" applyAlignment="1">
      <alignment horizontal="right" vertical="center" wrapText="1" readingOrder="1"/>
    </xf>
    <xf numFmtId="201" fontId="45" fillId="0" borderId="17" xfId="0" applyNumberFormat="1" applyFont="1" applyFill="1" applyBorder="1" applyAlignment="1">
      <alignment horizontal="right" vertical="center" wrapText="1" readingOrder="1"/>
    </xf>
    <xf numFmtId="0" fontId="46" fillId="0" borderId="17" xfId="0" applyNumberFormat="1" applyFont="1" applyFill="1" applyBorder="1" applyAlignment="1">
      <alignment horizontal="center" vertical="center" wrapText="1" readingOrder="1"/>
    </xf>
    <xf numFmtId="201" fontId="45" fillId="0" borderId="17" xfId="33" applyFont="1" applyFill="1" applyBorder="1" applyAlignment="1">
      <alignment horizontal="right" vertical="center" wrapText="1" readingOrder="1"/>
    </xf>
    <xf numFmtId="201" fontId="45" fillId="0" borderId="18" xfId="33" applyFont="1" applyFill="1" applyBorder="1" applyAlignment="1">
      <alignment horizontal="right" vertical="center" wrapText="1" readingOrder="1"/>
    </xf>
    <xf numFmtId="201" fontId="45" fillId="0" borderId="19" xfId="33" applyFont="1" applyFill="1" applyBorder="1" applyAlignment="1">
      <alignment horizontal="right" vertical="center" wrapText="1" readingOrder="1"/>
    </xf>
    <xf numFmtId="0" fontId="45" fillId="0" borderId="17" xfId="0" applyNumberFormat="1" applyFont="1" applyFill="1" applyBorder="1" applyAlignment="1">
      <alignment horizontal="right" vertical="center" wrapText="1" readingOrder="1"/>
    </xf>
    <xf numFmtId="0" fontId="45" fillId="0" borderId="0" xfId="0" applyNumberFormat="1" applyFont="1" applyFill="1" applyBorder="1" applyAlignment="1">
      <alignment horizontal="left" vertical="center" wrapText="1" readingOrder="1"/>
    </xf>
    <xf numFmtId="0" fontId="5" fillId="0" borderId="29" xfId="0" applyFont="1" applyBorder="1" applyAlignment="1" applyProtection="1">
      <alignment horizontal="right" vertical="center" wrapText="1" readingOrder="1"/>
      <protection locked="0"/>
    </xf>
    <xf numFmtId="0" fontId="2" fillId="0" borderId="109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horizontal="right" vertical="top" wrapText="1" readingOrder="1"/>
      <protection locked="0"/>
    </xf>
    <xf numFmtId="0" fontId="3" fillId="0" borderId="29" xfId="0" applyFont="1" applyBorder="1" applyAlignment="1" applyProtection="1">
      <alignment horizontal="right" vertical="center" wrapText="1" readingOrder="1"/>
      <protection locked="0"/>
    </xf>
    <xf numFmtId="0" fontId="5" fillId="0" borderId="110" xfId="0" applyFont="1" applyBorder="1" applyAlignment="1" applyProtection="1">
      <alignment vertical="top" wrapText="1" readingOrder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5" fillId="0" borderId="109" xfId="0" applyFont="1" applyBorder="1" applyAlignment="1" applyProtection="1">
      <alignment horizontal="right" vertical="top" wrapText="1" readingOrder="1"/>
      <protection locked="0"/>
    </xf>
    <xf numFmtId="0" fontId="2" fillId="0" borderId="24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5" fillId="0" borderId="29" xfId="0" applyFont="1" applyBorder="1" applyAlignment="1" applyProtection="1">
      <alignment vertical="top" wrapText="1" readingOrder="1"/>
      <protection locked="0"/>
    </xf>
    <xf numFmtId="0" fontId="5" fillId="0" borderId="29" xfId="0" applyFont="1" applyBorder="1" applyAlignment="1" applyProtection="1">
      <alignment horizontal="center" vertical="center" wrapText="1" readingOrder="1"/>
      <protection locked="0"/>
    </xf>
    <xf numFmtId="0" fontId="2" fillId="0" borderId="111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3" fillId="35" borderId="29" xfId="0" applyFont="1" applyFill="1" applyBorder="1" applyAlignment="1" applyProtection="1">
      <alignment horizontal="center" vertical="top" wrapText="1" readingOrder="1"/>
      <protection locked="0"/>
    </xf>
    <xf numFmtId="0" fontId="2" fillId="35" borderId="112" xfId="0" applyFont="1" applyFill="1" applyBorder="1" applyAlignment="1" applyProtection="1">
      <alignment vertical="top" wrapText="1"/>
      <protection locked="0"/>
    </xf>
    <xf numFmtId="0" fontId="2" fillId="35" borderId="113" xfId="0" applyFont="1" applyFill="1" applyBorder="1" applyAlignment="1" applyProtection="1">
      <alignment vertical="top" wrapText="1"/>
      <protection locked="0"/>
    </xf>
    <xf numFmtId="0" fontId="3" fillId="35" borderId="111" xfId="0" applyFont="1" applyFill="1" applyBorder="1" applyAlignment="1" applyProtection="1">
      <alignment vertical="top" wrapText="1" readingOrder="1"/>
      <protection locked="0"/>
    </xf>
    <xf numFmtId="0" fontId="2" fillId="35" borderId="0" xfId="0" applyFont="1" applyFill="1" applyAlignment="1" applyProtection="1">
      <alignment vertical="top" wrapText="1"/>
      <protection locked="0"/>
    </xf>
    <xf numFmtId="0" fontId="2" fillId="35" borderId="111" xfId="0" applyFont="1" applyFill="1" applyBorder="1" applyAlignment="1" applyProtection="1">
      <alignment vertical="top" wrapText="1"/>
      <protection locked="0"/>
    </xf>
    <xf numFmtId="0" fontId="2" fillId="35" borderId="26" xfId="0" applyFont="1" applyFill="1" applyBorder="1" applyAlignment="1" applyProtection="1">
      <alignment vertical="top" wrapText="1"/>
      <protection locked="0"/>
    </xf>
    <xf numFmtId="0" fontId="2" fillId="0" borderId="23" xfId="0" applyFont="1" applyBorder="1" applyAlignment="1" applyProtection="1">
      <alignment vertical="top" wrapText="1"/>
      <protection locked="0"/>
    </xf>
    <xf numFmtId="0" fontId="5" fillId="36" borderId="0" xfId="0" applyFont="1" applyFill="1" applyAlignment="1" applyProtection="1">
      <alignment horizontal="center" vertical="center" wrapText="1" readingOrder="1"/>
      <protection locked="0"/>
    </xf>
    <xf numFmtId="0" fontId="3" fillId="36" borderId="0" xfId="0" applyFont="1" applyFill="1" applyAlignment="1" applyProtection="1">
      <alignment horizontal="center" vertical="center" wrapText="1" readingOrder="1"/>
      <protection locked="0"/>
    </xf>
    <xf numFmtId="0" fontId="3" fillId="35" borderId="23" xfId="0" applyFont="1" applyFill="1" applyBorder="1" applyAlignment="1" applyProtection="1">
      <alignment vertical="top" wrapText="1" readingOrder="1"/>
      <protection locked="0"/>
    </xf>
    <xf numFmtId="0" fontId="1" fillId="0" borderId="31" xfId="0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3" fillId="34" borderId="45" xfId="0" applyFont="1" applyFill="1" applyBorder="1" applyAlignment="1" applyProtection="1">
      <alignment horizontal="left" vertical="center" wrapText="1" readingOrder="1"/>
      <protection locked="0"/>
    </xf>
    <xf numFmtId="0" fontId="2" fillId="34" borderId="45" xfId="0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zoomScalePageLayoutView="0" workbookViewId="0" topLeftCell="A1">
      <selection activeCell="Q64" sqref="Q64"/>
    </sheetView>
  </sheetViews>
  <sheetFormatPr defaultColWidth="9.140625" defaultRowHeight="21" customHeight="1"/>
  <cols>
    <col min="1" max="1" width="0.13671875" style="1" customWidth="1"/>
    <col min="2" max="3" width="0" style="1" hidden="1" customWidth="1"/>
    <col min="4" max="4" width="3.7109375" style="1" customWidth="1"/>
    <col min="5" max="5" width="9.7109375" style="1" customWidth="1"/>
    <col min="6" max="6" width="6.28125" style="1" customWidth="1"/>
    <col min="7" max="7" width="0" style="1" hidden="1" customWidth="1"/>
    <col min="8" max="8" width="0.2890625" style="1" customWidth="1"/>
    <col min="9" max="9" width="15.7109375" style="1" customWidth="1"/>
    <col min="10" max="10" width="15.00390625" style="1" customWidth="1"/>
    <col min="11" max="11" width="17.00390625" style="1" customWidth="1"/>
    <col min="12" max="12" width="45.00390625" style="1" customWidth="1"/>
    <col min="13" max="13" width="3.140625" style="1" customWidth="1"/>
    <col min="14" max="14" width="0.5625" style="1" customWidth="1"/>
    <col min="15" max="15" width="0" style="1" hidden="1" customWidth="1"/>
    <col min="16" max="16" width="9.421875" style="1" customWidth="1"/>
    <col min="17" max="17" width="15.7109375" style="1" customWidth="1"/>
    <col min="18" max="18" width="0" style="1" hidden="1" customWidth="1"/>
    <col min="19" max="16384" width="9.140625" style="1" customWidth="1"/>
  </cols>
  <sheetData>
    <row r="1" spans="3:17" ht="21" customHeight="1">
      <c r="C1" s="174" t="s">
        <v>9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2:17" ht="21" customHeight="1">
      <c r="B2" s="175" t="s">
        <v>10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4:17" ht="21" customHeight="1">
      <c r="D3" s="187" t="s">
        <v>691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3:17" ht="21" customHeight="1">
      <c r="C4" s="183" t="s">
        <v>11</v>
      </c>
      <c r="D4" s="164"/>
      <c r="E4" s="164"/>
      <c r="F4" s="164"/>
      <c r="G4" s="164"/>
      <c r="H4" s="164"/>
      <c r="I4" s="164"/>
      <c r="J4" s="164"/>
      <c r="K4" s="165"/>
      <c r="L4" s="146" t="s">
        <v>12</v>
      </c>
      <c r="M4" s="180" t="s">
        <v>7</v>
      </c>
      <c r="N4" s="181"/>
      <c r="O4" s="181"/>
      <c r="P4" s="182"/>
      <c r="Q4" s="146" t="s">
        <v>13</v>
      </c>
    </row>
    <row r="5" spans="3:17" ht="39" customHeight="1">
      <c r="C5" s="183" t="s">
        <v>14</v>
      </c>
      <c r="D5" s="164"/>
      <c r="E5" s="165"/>
      <c r="F5" s="183" t="s">
        <v>15</v>
      </c>
      <c r="G5" s="164"/>
      <c r="H5" s="164"/>
      <c r="I5" s="165"/>
      <c r="J5" s="145" t="s">
        <v>16</v>
      </c>
      <c r="K5" s="145" t="s">
        <v>17</v>
      </c>
      <c r="L5" s="147"/>
      <c r="M5" s="184"/>
      <c r="N5" s="185"/>
      <c r="O5" s="185"/>
      <c r="P5" s="186"/>
      <c r="Q5" s="147" t="s">
        <v>18</v>
      </c>
    </row>
    <row r="6" spans="3:17" ht="21" customHeight="1">
      <c r="C6" s="169"/>
      <c r="D6" s="164"/>
      <c r="E6" s="165"/>
      <c r="F6" s="176"/>
      <c r="G6" s="164"/>
      <c r="H6" s="164"/>
      <c r="I6" s="165"/>
      <c r="J6" s="148"/>
      <c r="K6" s="149">
        <v>31163730.77</v>
      </c>
      <c r="L6" s="150" t="s">
        <v>19</v>
      </c>
      <c r="M6" s="169"/>
      <c r="N6" s="164"/>
      <c r="O6" s="164"/>
      <c r="P6" s="165"/>
      <c r="Q6" s="148" t="s">
        <v>666</v>
      </c>
    </row>
    <row r="7" spans="3:17" ht="21" customHeight="1">
      <c r="C7" s="163"/>
      <c r="D7" s="164"/>
      <c r="E7" s="165"/>
      <c r="F7" s="163"/>
      <c r="G7" s="164"/>
      <c r="H7" s="164"/>
      <c r="I7" s="165"/>
      <c r="J7" s="151"/>
      <c r="K7" s="151"/>
      <c r="L7" s="152" t="s">
        <v>20</v>
      </c>
      <c r="M7" s="166"/>
      <c r="N7" s="164"/>
      <c r="O7" s="164"/>
      <c r="P7" s="165"/>
      <c r="Q7" s="151"/>
    </row>
    <row r="8" spans="3:17" ht="21" customHeight="1">
      <c r="C8" s="176" t="s">
        <v>21</v>
      </c>
      <c r="D8" s="164"/>
      <c r="E8" s="165"/>
      <c r="F8" s="176" t="s">
        <v>22</v>
      </c>
      <c r="G8" s="164"/>
      <c r="H8" s="164"/>
      <c r="I8" s="165"/>
      <c r="J8" s="148" t="s">
        <v>21</v>
      </c>
      <c r="K8" s="148" t="s">
        <v>692</v>
      </c>
      <c r="L8" s="153" t="s">
        <v>0</v>
      </c>
      <c r="M8" s="177" t="s">
        <v>693</v>
      </c>
      <c r="N8" s="164"/>
      <c r="O8" s="164"/>
      <c r="P8" s="165"/>
      <c r="Q8" s="148" t="s">
        <v>694</v>
      </c>
    </row>
    <row r="9" spans="3:17" ht="21" customHeight="1">
      <c r="C9" s="176" t="s">
        <v>23</v>
      </c>
      <c r="D9" s="164"/>
      <c r="E9" s="165"/>
      <c r="F9" s="176" t="s">
        <v>22</v>
      </c>
      <c r="G9" s="164"/>
      <c r="H9" s="164"/>
      <c r="I9" s="165"/>
      <c r="J9" s="148" t="s">
        <v>23</v>
      </c>
      <c r="K9" s="148" t="s">
        <v>695</v>
      </c>
      <c r="L9" s="153" t="s">
        <v>1</v>
      </c>
      <c r="M9" s="177" t="s">
        <v>696</v>
      </c>
      <c r="N9" s="164"/>
      <c r="O9" s="164"/>
      <c r="P9" s="165"/>
      <c r="Q9" s="148" t="s">
        <v>697</v>
      </c>
    </row>
    <row r="10" spans="3:17" ht="21" customHeight="1">
      <c r="C10" s="176" t="s">
        <v>24</v>
      </c>
      <c r="D10" s="164"/>
      <c r="E10" s="165"/>
      <c r="F10" s="176" t="s">
        <v>22</v>
      </c>
      <c r="G10" s="164"/>
      <c r="H10" s="164"/>
      <c r="I10" s="165"/>
      <c r="J10" s="148" t="s">
        <v>24</v>
      </c>
      <c r="K10" s="148" t="s">
        <v>698</v>
      </c>
      <c r="L10" s="153" t="s">
        <v>2</v>
      </c>
      <c r="M10" s="177" t="s">
        <v>699</v>
      </c>
      <c r="N10" s="164"/>
      <c r="O10" s="164"/>
      <c r="P10" s="165"/>
      <c r="Q10" s="148" t="s">
        <v>700</v>
      </c>
    </row>
    <row r="11" spans="3:17" ht="21" customHeight="1">
      <c r="C11" s="176" t="s">
        <v>25</v>
      </c>
      <c r="D11" s="164"/>
      <c r="E11" s="165"/>
      <c r="F11" s="176" t="s">
        <v>22</v>
      </c>
      <c r="G11" s="164"/>
      <c r="H11" s="164"/>
      <c r="I11" s="165"/>
      <c r="J11" s="148" t="s">
        <v>25</v>
      </c>
      <c r="K11" s="148" t="s">
        <v>661</v>
      </c>
      <c r="L11" s="153" t="s">
        <v>3</v>
      </c>
      <c r="M11" s="177" t="s">
        <v>701</v>
      </c>
      <c r="N11" s="164"/>
      <c r="O11" s="164"/>
      <c r="P11" s="165"/>
      <c r="Q11" s="148" t="s">
        <v>22</v>
      </c>
    </row>
    <row r="12" spans="3:17" ht="21" customHeight="1">
      <c r="C12" s="176" t="s">
        <v>26</v>
      </c>
      <c r="D12" s="164"/>
      <c r="E12" s="165"/>
      <c r="F12" s="176" t="s">
        <v>22</v>
      </c>
      <c r="G12" s="164"/>
      <c r="H12" s="164"/>
      <c r="I12" s="165"/>
      <c r="J12" s="148" t="s">
        <v>26</v>
      </c>
      <c r="K12" s="148" t="s">
        <v>540</v>
      </c>
      <c r="L12" s="153" t="s">
        <v>4</v>
      </c>
      <c r="M12" s="177" t="s">
        <v>702</v>
      </c>
      <c r="N12" s="164"/>
      <c r="O12" s="164"/>
      <c r="P12" s="165"/>
      <c r="Q12" s="148" t="s">
        <v>22</v>
      </c>
    </row>
    <row r="13" spans="3:17" ht="21" customHeight="1">
      <c r="C13" s="176" t="s">
        <v>27</v>
      </c>
      <c r="D13" s="164"/>
      <c r="E13" s="165"/>
      <c r="F13" s="176" t="s">
        <v>22</v>
      </c>
      <c r="G13" s="164"/>
      <c r="H13" s="164"/>
      <c r="I13" s="165"/>
      <c r="J13" s="148" t="s">
        <v>27</v>
      </c>
      <c r="K13" s="148" t="s">
        <v>703</v>
      </c>
      <c r="L13" s="153" t="s">
        <v>5</v>
      </c>
      <c r="M13" s="177" t="s">
        <v>704</v>
      </c>
      <c r="N13" s="164"/>
      <c r="O13" s="164"/>
      <c r="P13" s="165"/>
      <c r="Q13" s="148" t="s">
        <v>705</v>
      </c>
    </row>
    <row r="14" spans="3:17" ht="21" customHeight="1">
      <c r="C14" s="176" t="s">
        <v>28</v>
      </c>
      <c r="D14" s="164"/>
      <c r="E14" s="165"/>
      <c r="F14" s="176" t="s">
        <v>22</v>
      </c>
      <c r="G14" s="164"/>
      <c r="H14" s="164"/>
      <c r="I14" s="165"/>
      <c r="J14" s="148" t="s">
        <v>28</v>
      </c>
      <c r="K14" s="148" t="s">
        <v>706</v>
      </c>
      <c r="L14" s="153" t="s">
        <v>6</v>
      </c>
      <c r="M14" s="177" t="s">
        <v>707</v>
      </c>
      <c r="N14" s="164"/>
      <c r="O14" s="164"/>
      <c r="P14" s="165"/>
      <c r="Q14" s="148" t="s">
        <v>708</v>
      </c>
    </row>
    <row r="15" spans="3:17" ht="21" customHeight="1">
      <c r="C15" s="163" t="s">
        <v>29</v>
      </c>
      <c r="D15" s="164"/>
      <c r="E15" s="165"/>
      <c r="F15" s="163" t="s">
        <v>22</v>
      </c>
      <c r="G15" s="164"/>
      <c r="H15" s="164"/>
      <c r="I15" s="165"/>
      <c r="J15" s="151" t="s">
        <v>29</v>
      </c>
      <c r="K15" s="151" t="s">
        <v>709</v>
      </c>
      <c r="L15" s="154" t="s">
        <v>8</v>
      </c>
      <c r="M15" s="166"/>
      <c r="N15" s="164"/>
      <c r="O15" s="164"/>
      <c r="P15" s="165"/>
      <c r="Q15" s="151" t="s">
        <v>710</v>
      </c>
    </row>
    <row r="16" spans="3:17" ht="21" customHeight="1">
      <c r="C16" s="176" t="s">
        <v>22</v>
      </c>
      <c r="D16" s="164"/>
      <c r="E16" s="165"/>
      <c r="F16" s="176" t="s">
        <v>632</v>
      </c>
      <c r="G16" s="164"/>
      <c r="H16" s="164"/>
      <c r="I16" s="165"/>
      <c r="J16" s="148" t="s">
        <v>632</v>
      </c>
      <c r="K16" s="148" t="s">
        <v>589</v>
      </c>
      <c r="L16" s="153" t="s">
        <v>590</v>
      </c>
      <c r="M16" s="177" t="s">
        <v>711</v>
      </c>
      <c r="N16" s="164"/>
      <c r="O16" s="164"/>
      <c r="P16" s="165"/>
      <c r="Q16" s="148" t="s">
        <v>22</v>
      </c>
    </row>
    <row r="17" spans="3:17" ht="21" customHeight="1">
      <c r="C17" s="163" t="s">
        <v>29</v>
      </c>
      <c r="D17" s="164"/>
      <c r="E17" s="165"/>
      <c r="F17" s="163" t="s">
        <v>632</v>
      </c>
      <c r="G17" s="164"/>
      <c r="H17" s="164"/>
      <c r="I17" s="165"/>
      <c r="J17" s="151" t="s">
        <v>633</v>
      </c>
      <c r="K17" s="151" t="s">
        <v>712</v>
      </c>
      <c r="L17" s="154" t="s">
        <v>8</v>
      </c>
      <c r="M17" s="166"/>
      <c r="N17" s="164"/>
      <c r="O17" s="164"/>
      <c r="P17" s="165"/>
      <c r="Q17" s="151" t="s">
        <v>710</v>
      </c>
    </row>
    <row r="18" spans="3:17" ht="21" customHeight="1">
      <c r="C18" s="176" t="s">
        <v>22</v>
      </c>
      <c r="D18" s="164"/>
      <c r="E18" s="165"/>
      <c r="F18" s="176" t="s">
        <v>22</v>
      </c>
      <c r="G18" s="164"/>
      <c r="H18" s="164"/>
      <c r="I18" s="165"/>
      <c r="J18" s="148" t="s">
        <v>22</v>
      </c>
      <c r="K18" s="148" t="s">
        <v>713</v>
      </c>
      <c r="L18" s="153" t="s">
        <v>30</v>
      </c>
      <c r="M18" s="177" t="s">
        <v>714</v>
      </c>
      <c r="N18" s="164"/>
      <c r="O18" s="164"/>
      <c r="P18" s="165"/>
      <c r="Q18" s="148" t="s">
        <v>715</v>
      </c>
    </row>
    <row r="19" spans="3:17" ht="21" customHeight="1">
      <c r="C19" s="176" t="s">
        <v>22</v>
      </c>
      <c r="D19" s="164"/>
      <c r="E19" s="165"/>
      <c r="F19" s="176" t="s">
        <v>22</v>
      </c>
      <c r="G19" s="164"/>
      <c r="H19" s="164"/>
      <c r="I19" s="165"/>
      <c r="J19" s="148" t="s">
        <v>22</v>
      </c>
      <c r="K19" s="148" t="s">
        <v>716</v>
      </c>
      <c r="L19" s="153" t="s">
        <v>31</v>
      </c>
      <c r="M19" s="177" t="s">
        <v>717</v>
      </c>
      <c r="N19" s="164"/>
      <c r="O19" s="164"/>
      <c r="P19" s="165"/>
      <c r="Q19" s="148" t="s">
        <v>718</v>
      </c>
    </row>
    <row r="20" spans="3:17" ht="21" customHeight="1">
      <c r="C20" s="176" t="s">
        <v>22</v>
      </c>
      <c r="D20" s="164"/>
      <c r="E20" s="165"/>
      <c r="F20" s="176" t="s">
        <v>22</v>
      </c>
      <c r="G20" s="164"/>
      <c r="H20" s="164"/>
      <c r="I20" s="165"/>
      <c r="J20" s="148" t="s">
        <v>22</v>
      </c>
      <c r="K20" s="148" t="s">
        <v>719</v>
      </c>
      <c r="L20" s="153" t="s">
        <v>32</v>
      </c>
      <c r="M20" s="177" t="s">
        <v>720</v>
      </c>
      <c r="N20" s="164"/>
      <c r="O20" s="164"/>
      <c r="P20" s="165"/>
      <c r="Q20" s="148" t="s">
        <v>721</v>
      </c>
    </row>
    <row r="21" spans="3:17" ht="21" customHeight="1">
      <c r="C21" s="176" t="s">
        <v>22</v>
      </c>
      <c r="D21" s="164"/>
      <c r="E21" s="165"/>
      <c r="F21" s="176" t="s">
        <v>22</v>
      </c>
      <c r="G21" s="164"/>
      <c r="H21" s="164"/>
      <c r="I21" s="165"/>
      <c r="J21" s="148" t="s">
        <v>22</v>
      </c>
      <c r="K21" s="148" t="s">
        <v>722</v>
      </c>
      <c r="L21" s="153" t="s">
        <v>33</v>
      </c>
      <c r="M21" s="177" t="s">
        <v>723</v>
      </c>
      <c r="N21" s="164"/>
      <c r="O21" s="164"/>
      <c r="P21" s="165"/>
      <c r="Q21" s="148" t="s">
        <v>724</v>
      </c>
    </row>
    <row r="22" spans="3:17" ht="21" customHeight="1">
      <c r="C22" s="176" t="s">
        <v>22</v>
      </c>
      <c r="D22" s="164"/>
      <c r="E22" s="165"/>
      <c r="F22" s="176" t="s">
        <v>22</v>
      </c>
      <c r="G22" s="164"/>
      <c r="H22" s="164"/>
      <c r="I22" s="165"/>
      <c r="J22" s="148" t="s">
        <v>22</v>
      </c>
      <c r="K22" s="148" t="s">
        <v>591</v>
      </c>
      <c r="L22" s="153" t="s">
        <v>592</v>
      </c>
      <c r="M22" s="177" t="s">
        <v>725</v>
      </c>
      <c r="N22" s="164"/>
      <c r="O22" s="164"/>
      <c r="P22" s="165"/>
      <c r="Q22" s="148" t="s">
        <v>22</v>
      </c>
    </row>
    <row r="23" spans="3:17" ht="21" customHeight="1">
      <c r="C23" s="176" t="s">
        <v>22</v>
      </c>
      <c r="D23" s="164"/>
      <c r="E23" s="165"/>
      <c r="F23" s="176" t="s">
        <v>22</v>
      </c>
      <c r="G23" s="164"/>
      <c r="H23" s="164"/>
      <c r="I23" s="165"/>
      <c r="J23" s="148" t="s">
        <v>22</v>
      </c>
      <c r="K23" s="148" t="s">
        <v>726</v>
      </c>
      <c r="L23" s="153" t="s">
        <v>34</v>
      </c>
      <c r="M23" s="177" t="s">
        <v>727</v>
      </c>
      <c r="N23" s="164"/>
      <c r="O23" s="164"/>
      <c r="P23" s="165"/>
      <c r="Q23" s="148" t="s">
        <v>728</v>
      </c>
    </row>
    <row r="24" spans="3:17" ht="21" customHeight="1">
      <c r="C24" s="176" t="s">
        <v>22</v>
      </c>
      <c r="D24" s="164"/>
      <c r="E24" s="165"/>
      <c r="F24" s="176" t="s">
        <v>22</v>
      </c>
      <c r="G24" s="164"/>
      <c r="H24" s="164"/>
      <c r="I24" s="165"/>
      <c r="J24" s="148" t="s">
        <v>22</v>
      </c>
      <c r="K24" s="148" t="s">
        <v>729</v>
      </c>
      <c r="L24" s="153" t="s">
        <v>35</v>
      </c>
      <c r="M24" s="177" t="s">
        <v>730</v>
      </c>
      <c r="N24" s="164"/>
      <c r="O24" s="164"/>
      <c r="P24" s="165"/>
      <c r="Q24" s="148" t="s">
        <v>731</v>
      </c>
    </row>
    <row r="25" spans="3:17" ht="21" customHeight="1">
      <c r="C25" s="176" t="s">
        <v>22</v>
      </c>
      <c r="D25" s="164"/>
      <c r="E25" s="165"/>
      <c r="F25" s="176" t="s">
        <v>22</v>
      </c>
      <c r="G25" s="164"/>
      <c r="H25" s="164"/>
      <c r="I25" s="165"/>
      <c r="J25" s="148" t="s">
        <v>22</v>
      </c>
      <c r="K25" s="148" t="s">
        <v>732</v>
      </c>
      <c r="L25" s="153" t="s">
        <v>36</v>
      </c>
      <c r="M25" s="177" t="s">
        <v>733</v>
      </c>
      <c r="N25" s="164"/>
      <c r="O25" s="164"/>
      <c r="P25" s="165"/>
      <c r="Q25" s="148" t="s">
        <v>734</v>
      </c>
    </row>
    <row r="26" spans="3:17" ht="21" customHeight="1">
      <c r="C26" s="176" t="s">
        <v>22</v>
      </c>
      <c r="D26" s="164"/>
      <c r="E26" s="165"/>
      <c r="F26" s="176" t="s">
        <v>22</v>
      </c>
      <c r="G26" s="164"/>
      <c r="H26" s="164"/>
      <c r="I26" s="165"/>
      <c r="J26" s="148" t="s">
        <v>22</v>
      </c>
      <c r="K26" s="148" t="s">
        <v>735</v>
      </c>
      <c r="L26" s="153" t="s">
        <v>37</v>
      </c>
      <c r="M26" s="177" t="s">
        <v>736</v>
      </c>
      <c r="N26" s="164"/>
      <c r="O26" s="164"/>
      <c r="P26" s="165"/>
      <c r="Q26" s="148" t="s">
        <v>634</v>
      </c>
    </row>
    <row r="27" spans="3:17" ht="21" customHeight="1">
      <c r="C27" s="176" t="s">
        <v>22</v>
      </c>
      <c r="D27" s="164"/>
      <c r="E27" s="165"/>
      <c r="F27" s="176" t="s">
        <v>22</v>
      </c>
      <c r="G27" s="164"/>
      <c r="H27" s="164"/>
      <c r="I27" s="165"/>
      <c r="J27" s="148" t="s">
        <v>22</v>
      </c>
      <c r="K27" s="148" t="s">
        <v>737</v>
      </c>
      <c r="L27" s="153" t="s">
        <v>38</v>
      </c>
      <c r="M27" s="177" t="s">
        <v>738</v>
      </c>
      <c r="N27" s="164"/>
      <c r="O27" s="164"/>
      <c r="P27" s="165"/>
      <c r="Q27" s="148" t="s">
        <v>739</v>
      </c>
    </row>
    <row r="28" spans="3:17" ht="21" customHeight="1">
      <c r="C28" s="176" t="s">
        <v>22</v>
      </c>
      <c r="D28" s="164"/>
      <c r="E28" s="165"/>
      <c r="F28" s="176" t="s">
        <v>22</v>
      </c>
      <c r="G28" s="164"/>
      <c r="H28" s="164"/>
      <c r="I28" s="165"/>
      <c r="J28" s="148" t="s">
        <v>22</v>
      </c>
      <c r="K28" s="148" t="s">
        <v>740</v>
      </c>
      <c r="L28" s="153" t="s">
        <v>74</v>
      </c>
      <c r="M28" s="177" t="s">
        <v>741</v>
      </c>
      <c r="N28" s="164"/>
      <c r="O28" s="164"/>
      <c r="P28" s="165"/>
      <c r="Q28" s="148" t="s">
        <v>742</v>
      </c>
    </row>
    <row r="29" spans="3:17" ht="21" customHeight="1">
      <c r="C29" s="176" t="s">
        <v>22</v>
      </c>
      <c r="D29" s="164"/>
      <c r="E29" s="165"/>
      <c r="F29" s="176" t="s">
        <v>22</v>
      </c>
      <c r="G29" s="164"/>
      <c r="H29" s="164"/>
      <c r="I29" s="165"/>
      <c r="J29" s="148" t="s">
        <v>22</v>
      </c>
      <c r="K29" s="148" t="s">
        <v>743</v>
      </c>
      <c r="L29" s="153" t="s">
        <v>552</v>
      </c>
      <c r="M29" s="177" t="s">
        <v>744</v>
      </c>
      <c r="N29" s="164"/>
      <c r="O29" s="164"/>
      <c r="P29" s="165"/>
      <c r="Q29" s="148" t="s">
        <v>745</v>
      </c>
    </row>
    <row r="30" spans="3:17" ht="21" customHeight="1">
      <c r="C30" s="176" t="s">
        <v>22</v>
      </c>
      <c r="D30" s="164"/>
      <c r="E30" s="165"/>
      <c r="F30" s="176" t="s">
        <v>22</v>
      </c>
      <c r="G30" s="164"/>
      <c r="H30" s="164"/>
      <c r="I30" s="165"/>
      <c r="J30" s="148" t="s">
        <v>22</v>
      </c>
      <c r="K30" s="148" t="s">
        <v>746</v>
      </c>
      <c r="L30" s="153" t="s">
        <v>39</v>
      </c>
      <c r="M30" s="177" t="s">
        <v>747</v>
      </c>
      <c r="N30" s="164"/>
      <c r="O30" s="164"/>
      <c r="P30" s="165"/>
      <c r="Q30" s="148" t="s">
        <v>748</v>
      </c>
    </row>
    <row r="31" spans="3:17" ht="21" customHeight="1">
      <c r="C31" s="163" t="s">
        <v>22</v>
      </c>
      <c r="D31" s="164"/>
      <c r="E31" s="165"/>
      <c r="F31" s="163" t="s">
        <v>22</v>
      </c>
      <c r="G31" s="164"/>
      <c r="H31" s="164"/>
      <c r="I31" s="165"/>
      <c r="J31" s="151" t="s">
        <v>22</v>
      </c>
      <c r="K31" s="151" t="s">
        <v>749</v>
      </c>
      <c r="L31" s="154" t="s">
        <v>8</v>
      </c>
      <c r="M31" s="166"/>
      <c r="N31" s="164"/>
      <c r="O31" s="164"/>
      <c r="P31" s="165"/>
      <c r="Q31" s="151" t="s">
        <v>750</v>
      </c>
    </row>
    <row r="32" spans="3:17" ht="21" customHeight="1" thickBot="1">
      <c r="C32" s="178" t="s">
        <v>29</v>
      </c>
      <c r="D32" s="171"/>
      <c r="E32" s="172"/>
      <c r="F32" s="178" t="s">
        <v>632</v>
      </c>
      <c r="G32" s="171"/>
      <c r="H32" s="171"/>
      <c r="I32" s="172"/>
      <c r="J32" s="155" t="s">
        <v>633</v>
      </c>
      <c r="K32" s="155" t="s">
        <v>751</v>
      </c>
      <c r="L32" s="156" t="s">
        <v>40</v>
      </c>
      <c r="M32" s="179"/>
      <c r="N32" s="171"/>
      <c r="O32" s="171"/>
      <c r="P32" s="172"/>
      <c r="Q32" s="155" t="s">
        <v>752</v>
      </c>
    </row>
    <row r="33" spans="3:17" ht="21" customHeight="1" thickTop="1">
      <c r="C33" s="163"/>
      <c r="D33" s="164"/>
      <c r="E33" s="165"/>
      <c r="F33" s="163"/>
      <c r="G33" s="164"/>
      <c r="H33" s="164"/>
      <c r="I33" s="165"/>
      <c r="J33" s="151"/>
      <c r="K33" s="151"/>
      <c r="L33" s="152" t="s">
        <v>41</v>
      </c>
      <c r="M33" s="166"/>
      <c r="N33" s="164"/>
      <c r="O33" s="164"/>
      <c r="P33" s="165"/>
      <c r="Q33" s="151"/>
    </row>
    <row r="34" spans="3:17" ht="21" customHeight="1">
      <c r="C34" s="176" t="s">
        <v>614</v>
      </c>
      <c r="D34" s="164"/>
      <c r="E34" s="165"/>
      <c r="F34" s="176" t="s">
        <v>22</v>
      </c>
      <c r="G34" s="164"/>
      <c r="H34" s="164"/>
      <c r="I34" s="165"/>
      <c r="J34" s="148" t="s">
        <v>614</v>
      </c>
      <c r="K34" s="148" t="s">
        <v>753</v>
      </c>
      <c r="L34" s="153" t="s">
        <v>42</v>
      </c>
      <c r="M34" s="177" t="s">
        <v>754</v>
      </c>
      <c r="N34" s="164"/>
      <c r="O34" s="164"/>
      <c r="P34" s="165"/>
      <c r="Q34" s="148" t="s">
        <v>755</v>
      </c>
    </row>
    <row r="35" spans="3:17" ht="21" customHeight="1">
      <c r="C35" s="176" t="s">
        <v>635</v>
      </c>
      <c r="D35" s="164"/>
      <c r="E35" s="165"/>
      <c r="F35" s="176" t="s">
        <v>22</v>
      </c>
      <c r="G35" s="164"/>
      <c r="H35" s="164"/>
      <c r="I35" s="165"/>
      <c r="J35" s="148" t="s">
        <v>635</v>
      </c>
      <c r="K35" s="148" t="s">
        <v>756</v>
      </c>
      <c r="L35" s="153" t="s">
        <v>43</v>
      </c>
      <c r="M35" s="177" t="s">
        <v>757</v>
      </c>
      <c r="N35" s="164"/>
      <c r="O35" s="164"/>
      <c r="P35" s="165"/>
      <c r="Q35" s="148" t="s">
        <v>577</v>
      </c>
    </row>
    <row r="36" spans="3:17" ht="21" customHeight="1">
      <c r="C36" s="176" t="s">
        <v>636</v>
      </c>
      <c r="D36" s="164"/>
      <c r="E36" s="165"/>
      <c r="F36" s="176" t="s">
        <v>22</v>
      </c>
      <c r="G36" s="164"/>
      <c r="H36" s="164"/>
      <c r="I36" s="165"/>
      <c r="J36" s="148" t="s">
        <v>636</v>
      </c>
      <c r="K36" s="148" t="s">
        <v>758</v>
      </c>
      <c r="L36" s="153" t="s">
        <v>44</v>
      </c>
      <c r="M36" s="177" t="s">
        <v>759</v>
      </c>
      <c r="N36" s="164"/>
      <c r="O36" s="164"/>
      <c r="P36" s="165"/>
      <c r="Q36" s="148" t="s">
        <v>663</v>
      </c>
    </row>
    <row r="37" spans="3:17" ht="21" customHeight="1">
      <c r="C37" s="176" t="s">
        <v>45</v>
      </c>
      <c r="D37" s="164"/>
      <c r="E37" s="165"/>
      <c r="F37" s="176" t="s">
        <v>22</v>
      </c>
      <c r="G37" s="164"/>
      <c r="H37" s="164"/>
      <c r="I37" s="165"/>
      <c r="J37" s="148" t="s">
        <v>45</v>
      </c>
      <c r="K37" s="148" t="s">
        <v>760</v>
      </c>
      <c r="L37" s="153" t="s">
        <v>46</v>
      </c>
      <c r="M37" s="177" t="s">
        <v>761</v>
      </c>
      <c r="N37" s="164"/>
      <c r="O37" s="164"/>
      <c r="P37" s="165"/>
      <c r="Q37" s="148" t="s">
        <v>762</v>
      </c>
    </row>
    <row r="38" spans="3:17" ht="21" customHeight="1">
      <c r="C38" s="176" t="s">
        <v>615</v>
      </c>
      <c r="D38" s="164"/>
      <c r="E38" s="165"/>
      <c r="F38" s="176" t="s">
        <v>22</v>
      </c>
      <c r="G38" s="164"/>
      <c r="H38" s="164"/>
      <c r="I38" s="165"/>
      <c r="J38" s="148" t="s">
        <v>615</v>
      </c>
      <c r="K38" s="148" t="s">
        <v>763</v>
      </c>
      <c r="L38" s="153" t="s">
        <v>47</v>
      </c>
      <c r="M38" s="177" t="s">
        <v>764</v>
      </c>
      <c r="N38" s="164"/>
      <c r="O38" s="164"/>
      <c r="P38" s="165"/>
      <c r="Q38" s="148" t="s">
        <v>765</v>
      </c>
    </row>
    <row r="39" spans="3:17" ht="21" customHeight="1">
      <c r="C39" s="176" t="s">
        <v>616</v>
      </c>
      <c r="D39" s="164"/>
      <c r="E39" s="165"/>
      <c r="F39" s="176" t="s">
        <v>589</v>
      </c>
      <c r="G39" s="164"/>
      <c r="H39" s="164"/>
      <c r="I39" s="165"/>
      <c r="J39" s="148" t="s">
        <v>617</v>
      </c>
      <c r="K39" s="148" t="s">
        <v>766</v>
      </c>
      <c r="L39" s="153" t="s">
        <v>48</v>
      </c>
      <c r="M39" s="177" t="s">
        <v>767</v>
      </c>
      <c r="N39" s="164"/>
      <c r="O39" s="164"/>
      <c r="P39" s="165"/>
      <c r="Q39" s="148" t="s">
        <v>768</v>
      </c>
    </row>
    <row r="40" spans="3:17" ht="21" customHeight="1">
      <c r="C40" s="176" t="s">
        <v>49</v>
      </c>
      <c r="D40" s="164"/>
      <c r="E40" s="165"/>
      <c r="F40" s="176" t="s">
        <v>22</v>
      </c>
      <c r="G40" s="164"/>
      <c r="H40" s="164"/>
      <c r="I40" s="165"/>
      <c r="J40" s="148" t="s">
        <v>49</v>
      </c>
      <c r="K40" s="148" t="s">
        <v>769</v>
      </c>
      <c r="L40" s="153" t="s">
        <v>50</v>
      </c>
      <c r="M40" s="177" t="s">
        <v>770</v>
      </c>
      <c r="N40" s="164"/>
      <c r="O40" s="164"/>
      <c r="P40" s="165"/>
      <c r="Q40" s="148" t="s">
        <v>771</v>
      </c>
    </row>
    <row r="41" spans="3:17" ht="21" customHeight="1">
      <c r="C41" s="176" t="s">
        <v>620</v>
      </c>
      <c r="D41" s="164"/>
      <c r="E41" s="165"/>
      <c r="F41" s="176" t="s">
        <v>22</v>
      </c>
      <c r="G41" s="164"/>
      <c r="H41" s="164"/>
      <c r="I41" s="165"/>
      <c r="J41" s="148" t="s">
        <v>620</v>
      </c>
      <c r="K41" s="148" t="s">
        <v>772</v>
      </c>
      <c r="L41" s="153" t="s">
        <v>51</v>
      </c>
      <c r="M41" s="177" t="s">
        <v>773</v>
      </c>
      <c r="N41" s="164"/>
      <c r="O41" s="164"/>
      <c r="P41" s="165"/>
      <c r="Q41" s="148" t="s">
        <v>774</v>
      </c>
    </row>
    <row r="42" spans="3:17" ht="21" customHeight="1">
      <c r="C42" s="176" t="s">
        <v>621</v>
      </c>
      <c r="D42" s="164"/>
      <c r="E42" s="165"/>
      <c r="F42" s="176" t="s">
        <v>637</v>
      </c>
      <c r="G42" s="164"/>
      <c r="H42" s="164"/>
      <c r="I42" s="165"/>
      <c r="J42" s="148" t="s">
        <v>638</v>
      </c>
      <c r="K42" s="148" t="s">
        <v>622</v>
      </c>
      <c r="L42" s="153" t="s">
        <v>52</v>
      </c>
      <c r="M42" s="177" t="s">
        <v>775</v>
      </c>
      <c r="N42" s="164"/>
      <c r="O42" s="164"/>
      <c r="P42" s="165"/>
      <c r="Q42" s="148" t="s">
        <v>22</v>
      </c>
    </row>
    <row r="43" spans="3:17" ht="21" customHeight="1">
      <c r="C43" s="176" t="s">
        <v>53</v>
      </c>
      <c r="D43" s="164"/>
      <c r="E43" s="165"/>
      <c r="F43" s="176" t="s">
        <v>22</v>
      </c>
      <c r="G43" s="164"/>
      <c r="H43" s="164"/>
      <c r="I43" s="165"/>
      <c r="J43" s="148" t="s">
        <v>53</v>
      </c>
      <c r="K43" s="148" t="s">
        <v>664</v>
      </c>
      <c r="L43" s="153" t="s">
        <v>54</v>
      </c>
      <c r="M43" s="177" t="s">
        <v>776</v>
      </c>
      <c r="N43" s="164"/>
      <c r="O43" s="164"/>
      <c r="P43" s="165"/>
      <c r="Q43" s="148" t="s">
        <v>22</v>
      </c>
    </row>
    <row r="44" spans="3:17" ht="21" customHeight="1">
      <c r="C44" s="163" t="s">
        <v>29</v>
      </c>
      <c r="D44" s="164"/>
      <c r="E44" s="165"/>
      <c r="F44" s="163" t="s">
        <v>632</v>
      </c>
      <c r="G44" s="164"/>
      <c r="H44" s="164"/>
      <c r="I44" s="165"/>
      <c r="J44" s="151" t="s">
        <v>633</v>
      </c>
      <c r="K44" s="151" t="s">
        <v>777</v>
      </c>
      <c r="L44" s="154" t="s">
        <v>8</v>
      </c>
      <c r="M44" s="166"/>
      <c r="N44" s="164"/>
      <c r="O44" s="164"/>
      <c r="P44" s="165"/>
      <c r="Q44" s="151" t="s">
        <v>778</v>
      </c>
    </row>
    <row r="45" spans="3:17" ht="21" customHeight="1">
      <c r="C45" s="176" t="s">
        <v>22</v>
      </c>
      <c r="D45" s="164"/>
      <c r="E45" s="165"/>
      <c r="F45" s="176" t="s">
        <v>22</v>
      </c>
      <c r="G45" s="164"/>
      <c r="H45" s="164"/>
      <c r="I45" s="165"/>
      <c r="J45" s="148" t="s">
        <v>22</v>
      </c>
      <c r="K45" s="148" t="s">
        <v>779</v>
      </c>
      <c r="L45" s="153" t="s">
        <v>30</v>
      </c>
      <c r="M45" s="177" t="s">
        <v>714</v>
      </c>
      <c r="N45" s="164"/>
      <c r="O45" s="164"/>
      <c r="P45" s="165"/>
      <c r="Q45" s="148" t="s">
        <v>715</v>
      </c>
    </row>
    <row r="46" spans="3:17" ht="21" customHeight="1">
      <c r="C46" s="176" t="s">
        <v>22</v>
      </c>
      <c r="D46" s="164"/>
      <c r="E46" s="165"/>
      <c r="F46" s="176" t="s">
        <v>22</v>
      </c>
      <c r="G46" s="164"/>
      <c r="H46" s="164"/>
      <c r="I46" s="165"/>
      <c r="J46" s="148" t="s">
        <v>22</v>
      </c>
      <c r="K46" s="148" t="s">
        <v>780</v>
      </c>
      <c r="L46" s="153" t="s">
        <v>31</v>
      </c>
      <c r="M46" s="177" t="s">
        <v>717</v>
      </c>
      <c r="N46" s="164"/>
      <c r="O46" s="164"/>
      <c r="P46" s="165"/>
      <c r="Q46" s="148" t="s">
        <v>781</v>
      </c>
    </row>
    <row r="47" spans="3:17" ht="21" customHeight="1">
      <c r="C47" s="176" t="s">
        <v>22</v>
      </c>
      <c r="D47" s="164"/>
      <c r="E47" s="165"/>
      <c r="F47" s="176" t="s">
        <v>22</v>
      </c>
      <c r="G47" s="164"/>
      <c r="H47" s="164"/>
      <c r="I47" s="165"/>
      <c r="J47" s="148" t="s">
        <v>22</v>
      </c>
      <c r="K47" s="148" t="s">
        <v>782</v>
      </c>
      <c r="L47" s="153" t="s">
        <v>33</v>
      </c>
      <c r="M47" s="177" t="s">
        <v>723</v>
      </c>
      <c r="N47" s="164"/>
      <c r="O47" s="164"/>
      <c r="P47" s="165"/>
      <c r="Q47" s="148" t="s">
        <v>665</v>
      </c>
    </row>
    <row r="48" spans="3:17" ht="21" customHeight="1">
      <c r="C48" s="176" t="s">
        <v>22</v>
      </c>
      <c r="D48" s="164"/>
      <c r="E48" s="165"/>
      <c r="F48" s="176" t="s">
        <v>22</v>
      </c>
      <c r="G48" s="164"/>
      <c r="H48" s="164"/>
      <c r="I48" s="165"/>
      <c r="J48" s="148" t="s">
        <v>22</v>
      </c>
      <c r="K48" s="148" t="s">
        <v>591</v>
      </c>
      <c r="L48" s="153" t="s">
        <v>592</v>
      </c>
      <c r="M48" s="177" t="s">
        <v>725</v>
      </c>
      <c r="N48" s="164"/>
      <c r="O48" s="164"/>
      <c r="P48" s="165"/>
      <c r="Q48" s="148" t="s">
        <v>22</v>
      </c>
    </row>
    <row r="49" spans="3:17" ht="21" customHeight="1">
      <c r="C49" s="176" t="s">
        <v>22</v>
      </c>
      <c r="D49" s="164"/>
      <c r="E49" s="165"/>
      <c r="F49" s="176" t="s">
        <v>22</v>
      </c>
      <c r="G49" s="164"/>
      <c r="H49" s="164"/>
      <c r="I49" s="165"/>
      <c r="J49" s="148" t="s">
        <v>22</v>
      </c>
      <c r="K49" s="148" t="s">
        <v>553</v>
      </c>
      <c r="L49" s="153" t="s">
        <v>55</v>
      </c>
      <c r="M49" s="177" t="s">
        <v>783</v>
      </c>
      <c r="N49" s="164"/>
      <c r="O49" s="164"/>
      <c r="P49" s="165"/>
      <c r="Q49" s="148" t="s">
        <v>22</v>
      </c>
    </row>
    <row r="50" spans="3:17" ht="21" customHeight="1">
      <c r="C50" s="176" t="s">
        <v>22</v>
      </c>
      <c r="D50" s="164"/>
      <c r="E50" s="165"/>
      <c r="F50" s="176" t="s">
        <v>22</v>
      </c>
      <c r="G50" s="164"/>
      <c r="H50" s="164"/>
      <c r="I50" s="165"/>
      <c r="J50" s="148" t="s">
        <v>22</v>
      </c>
      <c r="K50" s="148" t="s">
        <v>726</v>
      </c>
      <c r="L50" s="153" t="s">
        <v>34</v>
      </c>
      <c r="M50" s="177" t="s">
        <v>727</v>
      </c>
      <c r="N50" s="164"/>
      <c r="O50" s="164"/>
      <c r="P50" s="165"/>
      <c r="Q50" s="148" t="s">
        <v>728</v>
      </c>
    </row>
    <row r="51" spans="3:17" ht="21" customHeight="1">
      <c r="C51" s="176" t="s">
        <v>22</v>
      </c>
      <c r="D51" s="164"/>
      <c r="E51" s="165"/>
      <c r="F51" s="176" t="s">
        <v>22</v>
      </c>
      <c r="G51" s="164"/>
      <c r="H51" s="164"/>
      <c r="I51" s="165"/>
      <c r="J51" s="148" t="s">
        <v>22</v>
      </c>
      <c r="K51" s="148" t="s">
        <v>784</v>
      </c>
      <c r="L51" s="153" t="s">
        <v>36</v>
      </c>
      <c r="M51" s="177" t="s">
        <v>733</v>
      </c>
      <c r="N51" s="164"/>
      <c r="O51" s="164"/>
      <c r="P51" s="165"/>
      <c r="Q51" s="148" t="s">
        <v>785</v>
      </c>
    </row>
    <row r="52" spans="3:17" ht="21" customHeight="1">
      <c r="C52" s="176" t="s">
        <v>22</v>
      </c>
      <c r="D52" s="164"/>
      <c r="E52" s="165"/>
      <c r="F52" s="176" t="s">
        <v>22</v>
      </c>
      <c r="G52" s="164"/>
      <c r="H52" s="164"/>
      <c r="I52" s="165"/>
      <c r="J52" s="148" t="s">
        <v>22</v>
      </c>
      <c r="K52" s="148" t="s">
        <v>735</v>
      </c>
      <c r="L52" s="153" t="s">
        <v>37</v>
      </c>
      <c r="M52" s="177" t="s">
        <v>736</v>
      </c>
      <c r="N52" s="164"/>
      <c r="O52" s="164"/>
      <c r="P52" s="165"/>
      <c r="Q52" s="148" t="s">
        <v>634</v>
      </c>
    </row>
    <row r="53" spans="3:17" ht="21" customHeight="1">
      <c r="C53" s="176" t="s">
        <v>22</v>
      </c>
      <c r="D53" s="164"/>
      <c r="E53" s="165"/>
      <c r="F53" s="176" t="s">
        <v>22</v>
      </c>
      <c r="G53" s="164"/>
      <c r="H53" s="164"/>
      <c r="I53" s="165"/>
      <c r="J53" s="148" t="s">
        <v>22</v>
      </c>
      <c r="K53" s="148" t="s">
        <v>737</v>
      </c>
      <c r="L53" s="153" t="s">
        <v>38</v>
      </c>
      <c r="M53" s="177" t="s">
        <v>738</v>
      </c>
      <c r="N53" s="164"/>
      <c r="O53" s="164"/>
      <c r="P53" s="165"/>
      <c r="Q53" s="148" t="s">
        <v>739</v>
      </c>
    </row>
    <row r="54" spans="3:17" ht="21" customHeight="1">
      <c r="C54" s="176" t="s">
        <v>22</v>
      </c>
      <c r="D54" s="164"/>
      <c r="E54" s="165"/>
      <c r="F54" s="176" t="s">
        <v>22</v>
      </c>
      <c r="G54" s="164"/>
      <c r="H54" s="164"/>
      <c r="I54" s="165"/>
      <c r="J54" s="148" t="s">
        <v>22</v>
      </c>
      <c r="K54" s="148" t="s">
        <v>662</v>
      </c>
      <c r="L54" s="153" t="s">
        <v>74</v>
      </c>
      <c r="M54" s="177" t="s">
        <v>741</v>
      </c>
      <c r="N54" s="164"/>
      <c r="O54" s="164"/>
      <c r="P54" s="165"/>
      <c r="Q54" s="148" t="s">
        <v>662</v>
      </c>
    </row>
    <row r="55" spans="3:17" ht="21" customHeight="1">
      <c r="C55" s="176" t="s">
        <v>22</v>
      </c>
      <c r="D55" s="164"/>
      <c r="E55" s="165"/>
      <c r="F55" s="176" t="s">
        <v>22</v>
      </c>
      <c r="G55" s="164"/>
      <c r="H55" s="164"/>
      <c r="I55" s="165"/>
      <c r="J55" s="148" t="s">
        <v>22</v>
      </c>
      <c r="K55" s="148" t="s">
        <v>743</v>
      </c>
      <c r="L55" s="153" t="s">
        <v>552</v>
      </c>
      <c r="M55" s="177" t="s">
        <v>744</v>
      </c>
      <c r="N55" s="164"/>
      <c r="O55" s="164"/>
      <c r="P55" s="165"/>
      <c r="Q55" s="148" t="s">
        <v>786</v>
      </c>
    </row>
    <row r="56" spans="3:17" ht="21" customHeight="1">
      <c r="C56" s="176" t="s">
        <v>22</v>
      </c>
      <c r="D56" s="164"/>
      <c r="E56" s="165"/>
      <c r="F56" s="176" t="s">
        <v>22</v>
      </c>
      <c r="G56" s="164"/>
      <c r="H56" s="164"/>
      <c r="I56" s="165"/>
      <c r="J56" s="148" t="s">
        <v>22</v>
      </c>
      <c r="K56" s="148" t="s">
        <v>618</v>
      </c>
      <c r="L56" s="153" t="s">
        <v>39</v>
      </c>
      <c r="M56" s="177" t="s">
        <v>747</v>
      </c>
      <c r="N56" s="164"/>
      <c r="O56" s="164"/>
      <c r="P56" s="165"/>
      <c r="Q56" s="148" t="s">
        <v>22</v>
      </c>
    </row>
    <row r="57" spans="3:17" ht="21" customHeight="1">
      <c r="C57" s="176" t="s">
        <v>22</v>
      </c>
      <c r="D57" s="164"/>
      <c r="E57" s="165"/>
      <c r="F57" s="176" t="s">
        <v>22</v>
      </c>
      <c r="G57" s="164"/>
      <c r="H57" s="164"/>
      <c r="I57" s="165"/>
      <c r="J57" s="148" t="s">
        <v>22</v>
      </c>
      <c r="K57" s="148" t="s">
        <v>787</v>
      </c>
      <c r="L57" s="153" t="s">
        <v>77</v>
      </c>
      <c r="M57" s="177" t="s">
        <v>788</v>
      </c>
      <c r="N57" s="164"/>
      <c r="O57" s="164"/>
      <c r="P57" s="165"/>
      <c r="Q57" s="148" t="s">
        <v>789</v>
      </c>
    </row>
    <row r="58" spans="3:17" ht="21" customHeight="1">
      <c r="C58" s="163" t="s">
        <v>22</v>
      </c>
      <c r="D58" s="164"/>
      <c r="E58" s="165"/>
      <c r="F58" s="163" t="s">
        <v>22</v>
      </c>
      <c r="G58" s="164"/>
      <c r="H58" s="164"/>
      <c r="I58" s="165"/>
      <c r="J58" s="151" t="s">
        <v>22</v>
      </c>
      <c r="K58" s="151" t="s">
        <v>790</v>
      </c>
      <c r="L58" s="154" t="s">
        <v>8</v>
      </c>
      <c r="M58" s="166"/>
      <c r="N58" s="164"/>
      <c r="O58" s="164"/>
      <c r="P58" s="165"/>
      <c r="Q58" s="151" t="s">
        <v>791</v>
      </c>
    </row>
    <row r="59" spans="3:17" ht="21" customHeight="1" thickBot="1">
      <c r="C59" s="170" t="s">
        <v>29</v>
      </c>
      <c r="D59" s="171"/>
      <c r="E59" s="172"/>
      <c r="F59" s="170" t="s">
        <v>632</v>
      </c>
      <c r="G59" s="171"/>
      <c r="H59" s="171"/>
      <c r="I59" s="172"/>
      <c r="J59" s="158" t="s">
        <v>633</v>
      </c>
      <c r="K59" s="158" t="s">
        <v>792</v>
      </c>
      <c r="L59" s="159" t="s">
        <v>56</v>
      </c>
      <c r="M59" s="173"/>
      <c r="N59" s="171"/>
      <c r="O59" s="171"/>
      <c r="P59" s="172"/>
      <c r="Q59" s="158" t="s">
        <v>793</v>
      </c>
    </row>
    <row r="60" spans="3:17" ht="21" customHeight="1" thickTop="1">
      <c r="C60" s="163" t="s">
        <v>22</v>
      </c>
      <c r="D60" s="164"/>
      <c r="E60" s="165"/>
      <c r="F60" s="163" t="s">
        <v>22</v>
      </c>
      <c r="G60" s="164"/>
      <c r="H60" s="164"/>
      <c r="I60" s="165"/>
      <c r="J60" s="151" t="s">
        <v>22</v>
      </c>
      <c r="K60" s="151" t="s">
        <v>794</v>
      </c>
      <c r="L60" s="154" t="s">
        <v>57</v>
      </c>
      <c r="M60" s="166"/>
      <c r="N60" s="164"/>
      <c r="O60" s="164"/>
      <c r="P60" s="165"/>
      <c r="Q60" s="151" t="s">
        <v>795</v>
      </c>
    </row>
    <row r="61" spans="3:17" ht="21" customHeight="1">
      <c r="C61" s="167"/>
      <c r="D61" s="164"/>
      <c r="E61" s="164"/>
      <c r="F61" s="168"/>
      <c r="G61" s="164"/>
      <c r="H61" s="164"/>
      <c r="I61" s="164"/>
      <c r="J61" s="157"/>
      <c r="K61" s="157" t="s">
        <v>796</v>
      </c>
      <c r="L61" s="151" t="s">
        <v>58</v>
      </c>
      <c r="M61" s="169"/>
      <c r="N61" s="164"/>
      <c r="O61" s="164"/>
      <c r="P61" s="165"/>
      <c r="Q61" s="151" t="s">
        <v>796</v>
      </c>
    </row>
    <row r="63" spans="4:5" ht="21" customHeight="1">
      <c r="D63" s="160" t="s">
        <v>59</v>
      </c>
      <c r="E63" s="161"/>
    </row>
    <row r="65" spans="5:15" ht="21" customHeight="1">
      <c r="E65" s="162" t="s">
        <v>60</v>
      </c>
      <c r="F65" s="161"/>
      <c r="G65" s="161"/>
      <c r="H65" s="161"/>
      <c r="I65" s="161"/>
      <c r="J65" s="161"/>
      <c r="K65" s="161"/>
      <c r="L65" s="161"/>
      <c r="M65" s="161"/>
      <c r="N65" s="161"/>
      <c r="O65" s="161"/>
    </row>
  </sheetData>
  <sheetProtection/>
  <mergeCells count="178">
    <mergeCell ref="D3:Q3"/>
    <mergeCell ref="M50:P50"/>
    <mergeCell ref="C54:E54"/>
    <mergeCell ref="F54:I54"/>
    <mergeCell ref="M54:P54"/>
    <mergeCell ref="C55:E55"/>
    <mergeCell ref="F55:I55"/>
    <mergeCell ref="M55:P55"/>
    <mergeCell ref="C49:E49"/>
    <mergeCell ref="F49:I49"/>
    <mergeCell ref="M49:P49"/>
    <mergeCell ref="F52:I52"/>
    <mergeCell ref="M52:P52"/>
    <mergeCell ref="C53:E53"/>
    <mergeCell ref="F53:I53"/>
    <mergeCell ref="M53:P53"/>
    <mergeCell ref="C50:E50"/>
    <mergeCell ref="F50:I50"/>
    <mergeCell ref="C48:E48"/>
    <mergeCell ref="C52:E52"/>
    <mergeCell ref="C22:E22"/>
    <mergeCell ref="F22:I22"/>
    <mergeCell ref="M22:P22"/>
    <mergeCell ref="M48:P48"/>
    <mergeCell ref="C45:E45"/>
    <mergeCell ref="C51:E51"/>
    <mergeCell ref="F51:I51"/>
    <mergeCell ref="M51:P51"/>
    <mergeCell ref="C47:E47"/>
    <mergeCell ref="F47:I47"/>
    <mergeCell ref="M47:P47"/>
    <mergeCell ref="F45:I45"/>
    <mergeCell ref="M45:P45"/>
    <mergeCell ref="C46:E46"/>
    <mergeCell ref="M21:P21"/>
    <mergeCell ref="M19:P19"/>
    <mergeCell ref="C20:E20"/>
    <mergeCell ref="F20:I20"/>
    <mergeCell ref="C21:E21"/>
    <mergeCell ref="F21:I21"/>
    <mergeCell ref="M20:P20"/>
    <mergeCell ref="C19:E19"/>
    <mergeCell ref="F19:I19"/>
    <mergeCell ref="C16:E16"/>
    <mergeCell ref="F16:I16"/>
    <mergeCell ref="M16:P16"/>
    <mergeCell ref="C11:E11"/>
    <mergeCell ref="F46:I46"/>
    <mergeCell ref="F48:I48"/>
    <mergeCell ref="M46:P46"/>
    <mergeCell ref="C18:E18"/>
    <mergeCell ref="F18:I18"/>
    <mergeCell ref="M18:P18"/>
    <mergeCell ref="C13:E13"/>
    <mergeCell ref="F13:I13"/>
    <mergeCell ref="M13:P13"/>
    <mergeCell ref="F15:I15"/>
    <mergeCell ref="M15:P15"/>
    <mergeCell ref="M11:P11"/>
    <mergeCell ref="C12:E12"/>
    <mergeCell ref="F12:I12"/>
    <mergeCell ref="M12:P12"/>
    <mergeCell ref="F11:I11"/>
    <mergeCell ref="M17:P17"/>
    <mergeCell ref="M14:P14"/>
    <mergeCell ref="C14:E14"/>
    <mergeCell ref="F14:I14"/>
    <mergeCell ref="C15:E15"/>
    <mergeCell ref="C10:E10"/>
    <mergeCell ref="F10:I10"/>
    <mergeCell ref="M10:P10"/>
    <mergeCell ref="C17:E17"/>
    <mergeCell ref="F17:I17"/>
    <mergeCell ref="C8:E8"/>
    <mergeCell ref="F8:I8"/>
    <mergeCell ref="M8:P8"/>
    <mergeCell ref="C9:E9"/>
    <mergeCell ref="F9:I9"/>
    <mergeCell ref="M9:P9"/>
    <mergeCell ref="C6:E6"/>
    <mergeCell ref="F6:I6"/>
    <mergeCell ref="M6:P6"/>
    <mergeCell ref="C7:E7"/>
    <mergeCell ref="F7:I7"/>
    <mergeCell ref="M7:P7"/>
    <mergeCell ref="M4:P4"/>
    <mergeCell ref="C4:K4"/>
    <mergeCell ref="C5:E5"/>
    <mergeCell ref="F5:I5"/>
    <mergeCell ref="M5:P5"/>
    <mergeCell ref="C25:E25"/>
    <mergeCell ref="F25:I25"/>
    <mergeCell ref="C23:E23"/>
    <mergeCell ref="F23:I23"/>
    <mergeCell ref="M23:P23"/>
    <mergeCell ref="C24:E24"/>
    <mergeCell ref="M24:P24"/>
    <mergeCell ref="M25:P25"/>
    <mergeCell ref="F24:I24"/>
    <mergeCell ref="C31:E31"/>
    <mergeCell ref="F31:I31"/>
    <mergeCell ref="C27:E27"/>
    <mergeCell ref="F27:I27"/>
    <mergeCell ref="M27:P27"/>
    <mergeCell ref="M30:P30"/>
    <mergeCell ref="C29:E29"/>
    <mergeCell ref="F29:I29"/>
    <mergeCell ref="C30:E30"/>
    <mergeCell ref="F30:I30"/>
    <mergeCell ref="C26:E26"/>
    <mergeCell ref="F26:I26"/>
    <mergeCell ref="M26:P26"/>
    <mergeCell ref="C28:E28"/>
    <mergeCell ref="F28:I28"/>
    <mergeCell ref="M28:P28"/>
    <mergeCell ref="M29:P29"/>
    <mergeCell ref="C34:E34"/>
    <mergeCell ref="F34:I34"/>
    <mergeCell ref="M34:P34"/>
    <mergeCell ref="M31:P31"/>
    <mergeCell ref="C32:E32"/>
    <mergeCell ref="F32:I32"/>
    <mergeCell ref="M32:P32"/>
    <mergeCell ref="C33:E33"/>
    <mergeCell ref="F33:I33"/>
    <mergeCell ref="M33:P33"/>
    <mergeCell ref="C35:E35"/>
    <mergeCell ref="F35:I35"/>
    <mergeCell ref="M35:P35"/>
    <mergeCell ref="C36:E36"/>
    <mergeCell ref="F36:I36"/>
    <mergeCell ref="M36:P36"/>
    <mergeCell ref="C39:E39"/>
    <mergeCell ref="F39:I39"/>
    <mergeCell ref="M39:P39"/>
    <mergeCell ref="C37:E37"/>
    <mergeCell ref="F37:I37"/>
    <mergeCell ref="M37:P37"/>
    <mergeCell ref="C38:E38"/>
    <mergeCell ref="F38:I38"/>
    <mergeCell ref="M38:P38"/>
    <mergeCell ref="C40:E40"/>
    <mergeCell ref="F40:I40"/>
    <mergeCell ref="M40:P40"/>
    <mergeCell ref="C41:E41"/>
    <mergeCell ref="F41:I41"/>
    <mergeCell ref="M41:P41"/>
    <mergeCell ref="M44:P44"/>
    <mergeCell ref="C42:E42"/>
    <mergeCell ref="F42:I42"/>
    <mergeCell ref="M42:P42"/>
    <mergeCell ref="C43:E43"/>
    <mergeCell ref="F43:I43"/>
    <mergeCell ref="M43:P43"/>
    <mergeCell ref="C1:Q1"/>
    <mergeCell ref="B2:Q2"/>
    <mergeCell ref="C56:E56"/>
    <mergeCell ref="F56:I56"/>
    <mergeCell ref="M56:P56"/>
    <mergeCell ref="C57:E57"/>
    <mergeCell ref="F57:I57"/>
    <mergeCell ref="M57:P57"/>
    <mergeCell ref="C44:E44"/>
    <mergeCell ref="F44:I44"/>
    <mergeCell ref="C58:E58"/>
    <mergeCell ref="F58:I58"/>
    <mergeCell ref="M58:P58"/>
    <mergeCell ref="C59:E59"/>
    <mergeCell ref="F59:I59"/>
    <mergeCell ref="M59:P59"/>
    <mergeCell ref="D63:E63"/>
    <mergeCell ref="E65:O65"/>
    <mergeCell ref="C60:E60"/>
    <mergeCell ref="F60:I60"/>
    <mergeCell ref="M60:P60"/>
    <mergeCell ref="C61:E61"/>
    <mergeCell ref="F61:I61"/>
    <mergeCell ref="M61:P6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97">
      <selection activeCell="D110" sqref="D110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0.7109375" style="0" customWidth="1"/>
    <col min="4" max="4" width="46.28125" style="0" customWidth="1"/>
    <col min="5" max="5" width="12.421875" style="0" customWidth="1"/>
    <col min="6" max="6" width="10.00390625" style="0" customWidth="1"/>
  </cols>
  <sheetData>
    <row r="1" spans="1:6" ht="18.75">
      <c r="A1" s="307" t="s">
        <v>682</v>
      </c>
      <c r="B1" s="307"/>
      <c r="C1" s="307"/>
      <c r="D1" s="307"/>
      <c r="E1" s="307"/>
      <c r="F1" s="307"/>
    </row>
    <row r="2" spans="1:6" ht="18.75">
      <c r="A2" s="307" t="s">
        <v>294</v>
      </c>
      <c r="B2" s="307"/>
      <c r="C2" s="307"/>
      <c r="D2" s="307"/>
      <c r="E2" s="307"/>
      <c r="F2" s="307"/>
    </row>
    <row r="3" spans="1:6" ht="18.75">
      <c r="A3" s="312" t="s">
        <v>295</v>
      </c>
      <c r="B3" s="312"/>
      <c r="C3" s="312"/>
      <c r="D3" s="312"/>
      <c r="E3" s="312"/>
      <c r="F3" s="312"/>
    </row>
    <row r="4" spans="1:6" ht="18.75">
      <c r="A4" s="2" t="s">
        <v>258</v>
      </c>
      <c r="B4" s="2" t="s">
        <v>259</v>
      </c>
      <c r="C4" s="3" t="s">
        <v>260</v>
      </c>
      <c r="D4" s="2" t="s">
        <v>261</v>
      </c>
      <c r="E4" s="4" t="s">
        <v>262</v>
      </c>
      <c r="F4" s="4" t="s">
        <v>296</v>
      </c>
    </row>
    <row r="5" spans="1:6" ht="18.75">
      <c r="A5" s="5">
        <v>1</v>
      </c>
      <c r="B5" s="24">
        <v>16233</v>
      </c>
      <c r="C5" s="7" t="s">
        <v>297</v>
      </c>
      <c r="D5" s="5" t="s">
        <v>298</v>
      </c>
      <c r="E5" s="8">
        <v>47300</v>
      </c>
      <c r="F5" s="8">
        <v>238</v>
      </c>
    </row>
    <row r="6" spans="1:6" ht="18.75">
      <c r="A6" s="5">
        <v>2</v>
      </c>
      <c r="B6" s="24">
        <v>16233</v>
      </c>
      <c r="C6" s="7" t="s">
        <v>299</v>
      </c>
      <c r="D6" s="5" t="s">
        <v>300</v>
      </c>
      <c r="E6" s="8">
        <v>100000</v>
      </c>
      <c r="F6" s="8">
        <v>250</v>
      </c>
    </row>
    <row r="7" spans="1:6" ht="18.75">
      <c r="A7" s="5">
        <v>3</v>
      </c>
      <c r="B7" s="24">
        <v>17025</v>
      </c>
      <c r="C7" s="7" t="s">
        <v>301</v>
      </c>
      <c r="D7" s="5" t="s">
        <v>302</v>
      </c>
      <c r="E7" s="8">
        <v>40000</v>
      </c>
      <c r="F7" s="8">
        <v>338</v>
      </c>
    </row>
    <row r="8" spans="1:6" ht="18.75">
      <c r="A8" s="5">
        <v>4</v>
      </c>
      <c r="B8" s="24">
        <v>17025</v>
      </c>
      <c r="C8" s="7" t="s">
        <v>303</v>
      </c>
      <c r="D8" s="5" t="s">
        <v>304</v>
      </c>
      <c r="E8" s="8">
        <v>40000</v>
      </c>
      <c r="F8" s="8">
        <v>163</v>
      </c>
    </row>
    <row r="9" spans="1:6" ht="18.75">
      <c r="A9" s="5">
        <v>5</v>
      </c>
      <c r="B9" s="24">
        <v>17165</v>
      </c>
      <c r="C9" s="7" t="s">
        <v>305</v>
      </c>
      <c r="D9" s="5" t="s">
        <v>306</v>
      </c>
      <c r="E9" s="8">
        <v>60000</v>
      </c>
      <c r="F9" s="8">
        <v>5250</v>
      </c>
    </row>
    <row r="10" spans="1:6" ht="18.75">
      <c r="A10" s="5">
        <v>6</v>
      </c>
      <c r="B10" s="24">
        <v>17430</v>
      </c>
      <c r="C10" s="7" t="s">
        <v>307</v>
      </c>
      <c r="D10" s="5" t="s">
        <v>308</v>
      </c>
      <c r="E10" s="8">
        <v>30000</v>
      </c>
      <c r="F10" s="8">
        <v>375</v>
      </c>
    </row>
    <row r="11" spans="1:6" ht="18.75">
      <c r="A11" s="5">
        <v>7</v>
      </c>
      <c r="B11" s="24">
        <v>17430</v>
      </c>
      <c r="C11" s="7" t="s">
        <v>309</v>
      </c>
      <c r="D11" s="5" t="s">
        <v>310</v>
      </c>
      <c r="E11" s="8">
        <v>30000</v>
      </c>
      <c r="F11" s="8">
        <v>188</v>
      </c>
    </row>
    <row r="12" spans="1:6" ht="18.75">
      <c r="A12" s="5">
        <v>8</v>
      </c>
      <c r="B12" s="24">
        <v>17430</v>
      </c>
      <c r="C12" s="7" t="s">
        <v>311</v>
      </c>
      <c r="D12" s="5" t="s">
        <v>312</v>
      </c>
      <c r="E12" s="8">
        <v>20000</v>
      </c>
      <c r="F12" s="8">
        <v>250</v>
      </c>
    </row>
    <row r="13" spans="1:6" ht="18.75">
      <c r="A13" s="5">
        <v>9</v>
      </c>
      <c r="B13" s="24">
        <v>17508</v>
      </c>
      <c r="C13" s="7" t="s">
        <v>313</v>
      </c>
      <c r="D13" s="5" t="s">
        <v>314</v>
      </c>
      <c r="E13" s="8">
        <v>14000</v>
      </c>
      <c r="F13" s="8">
        <v>88</v>
      </c>
    </row>
    <row r="14" spans="1:6" ht="18.75">
      <c r="A14" s="5">
        <v>10</v>
      </c>
      <c r="B14" s="24">
        <v>17701</v>
      </c>
      <c r="C14" s="7" t="s">
        <v>315</v>
      </c>
      <c r="D14" s="5" t="s">
        <v>316</v>
      </c>
      <c r="E14" s="8">
        <v>23000</v>
      </c>
      <c r="F14" s="8">
        <v>288</v>
      </c>
    </row>
    <row r="15" spans="1:6" ht="18.75">
      <c r="A15" s="5">
        <v>11</v>
      </c>
      <c r="B15" s="24">
        <v>17760</v>
      </c>
      <c r="C15" s="7" t="s">
        <v>317</v>
      </c>
      <c r="D15" s="5" t="s">
        <v>318</v>
      </c>
      <c r="E15" s="8">
        <v>30000</v>
      </c>
      <c r="F15" s="8">
        <f>1125+430+589+362</f>
        <v>2506</v>
      </c>
    </row>
    <row r="16" spans="1:6" ht="18.75">
      <c r="A16" s="5">
        <v>12</v>
      </c>
      <c r="B16" s="24">
        <v>17931</v>
      </c>
      <c r="C16" s="7" t="s">
        <v>319</v>
      </c>
      <c r="D16" s="5" t="s">
        <v>320</v>
      </c>
      <c r="E16" s="8">
        <v>40000</v>
      </c>
      <c r="F16" s="8">
        <f>1858+430+589+362</f>
        <v>3239</v>
      </c>
    </row>
    <row r="17" spans="1:6" ht="18.75">
      <c r="A17" s="5">
        <v>13</v>
      </c>
      <c r="B17" s="24">
        <v>18079</v>
      </c>
      <c r="C17" s="7" t="s">
        <v>321</v>
      </c>
      <c r="D17" s="5" t="s">
        <v>322</v>
      </c>
      <c r="E17" s="8">
        <v>15000</v>
      </c>
      <c r="F17" s="8">
        <v>750</v>
      </c>
    </row>
    <row r="18" spans="1:6" ht="18.75">
      <c r="A18" s="5">
        <v>14</v>
      </c>
      <c r="B18" s="24">
        <v>18083</v>
      </c>
      <c r="C18" s="7" t="s">
        <v>323</v>
      </c>
      <c r="D18" s="5" t="s">
        <v>300</v>
      </c>
      <c r="E18" s="8">
        <v>10000</v>
      </c>
      <c r="F18" s="8">
        <v>125</v>
      </c>
    </row>
    <row r="19" spans="1:6" ht="18.75">
      <c r="A19" s="5">
        <v>15</v>
      </c>
      <c r="B19" s="24">
        <v>18219</v>
      </c>
      <c r="C19" s="7" t="s">
        <v>324</v>
      </c>
      <c r="D19" s="5" t="s">
        <v>325</v>
      </c>
      <c r="E19" s="8">
        <v>25000</v>
      </c>
      <c r="F19" s="8">
        <v>313</v>
      </c>
    </row>
    <row r="20" spans="1:6" ht="18.75">
      <c r="A20" s="5">
        <v>16</v>
      </c>
      <c r="B20" s="24">
        <v>18259</v>
      </c>
      <c r="C20" s="7" t="s">
        <v>326</v>
      </c>
      <c r="D20" s="5" t="s">
        <v>314</v>
      </c>
      <c r="E20" s="8">
        <v>7000</v>
      </c>
      <c r="F20" s="8">
        <v>88</v>
      </c>
    </row>
    <row r="21" spans="1:6" ht="18.75">
      <c r="A21" s="5">
        <v>17</v>
      </c>
      <c r="B21" s="24">
        <v>18498</v>
      </c>
      <c r="C21" s="7" t="s">
        <v>327</v>
      </c>
      <c r="D21" s="5" t="s">
        <v>328</v>
      </c>
      <c r="E21" s="8">
        <v>13000</v>
      </c>
      <c r="F21" s="8">
        <v>82</v>
      </c>
    </row>
    <row r="22" spans="1:6" ht="18.75">
      <c r="A22" s="5">
        <v>18</v>
      </c>
      <c r="B22" s="24">
        <v>18499</v>
      </c>
      <c r="C22" s="7" t="s">
        <v>329</v>
      </c>
      <c r="D22" s="5" t="s">
        <v>310</v>
      </c>
      <c r="E22" s="8">
        <v>14000</v>
      </c>
      <c r="F22" s="8">
        <v>175</v>
      </c>
    </row>
    <row r="23" spans="1:6" ht="18.75">
      <c r="A23" s="5">
        <v>19</v>
      </c>
      <c r="B23" s="24">
        <v>237770</v>
      </c>
      <c r="C23" s="7" t="s">
        <v>266</v>
      </c>
      <c r="D23" s="5" t="s">
        <v>330</v>
      </c>
      <c r="E23" s="8">
        <v>25000</v>
      </c>
      <c r="F23" s="8">
        <v>3738</v>
      </c>
    </row>
    <row r="24" spans="1:6" ht="18.75">
      <c r="A24" s="5">
        <v>20</v>
      </c>
      <c r="B24" s="24">
        <v>18820</v>
      </c>
      <c r="C24" s="7" t="s">
        <v>331</v>
      </c>
      <c r="D24" s="5" t="s">
        <v>312</v>
      </c>
      <c r="E24" s="8">
        <v>9000</v>
      </c>
      <c r="F24" s="8">
        <v>113</v>
      </c>
    </row>
    <row r="25" spans="1:6" ht="18.75">
      <c r="A25" s="5">
        <v>21</v>
      </c>
      <c r="B25" s="24">
        <v>18820</v>
      </c>
      <c r="C25" s="7" t="s">
        <v>332</v>
      </c>
      <c r="D25" s="5" t="s">
        <v>333</v>
      </c>
      <c r="E25" s="8">
        <v>26000</v>
      </c>
      <c r="F25" s="8">
        <v>163</v>
      </c>
    </row>
    <row r="26" spans="1:6" ht="18.75">
      <c r="A26" s="5">
        <v>22</v>
      </c>
      <c r="B26" s="24">
        <v>18825</v>
      </c>
      <c r="C26" s="7" t="s">
        <v>334</v>
      </c>
      <c r="D26" s="5" t="s">
        <v>312</v>
      </c>
      <c r="E26" s="8">
        <v>15000</v>
      </c>
      <c r="F26" s="8">
        <v>188</v>
      </c>
    </row>
    <row r="27" spans="1:6" ht="18.75">
      <c r="A27" s="5">
        <v>23</v>
      </c>
      <c r="B27" s="24">
        <v>18910</v>
      </c>
      <c r="C27" s="7" t="s">
        <v>335</v>
      </c>
      <c r="D27" s="5" t="s">
        <v>336</v>
      </c>
      <c r="E27" s="8">
        <v>39000</v>
      </c>
      <c r="F27" s="8">
        <v>1219</v>
      </c>
    </row>
    <row r="28" spans="1:6" ht="18.75">
      <c r="A28" s="5">
        <v>24</v>
      </c>
      <c r="B28" s="24">
        <v>18974</v>
      </c>
      <c r="C28" s="7" t="s">
        <v>337</v>
      </c>
      <c r="D28" s="5" t="s">
        <v>338</v>
      </c>
      <c r="E28" s="8">
        <v>25000</v>
      </c>
      <c r="F28" s="8">
        <v>313</v>
      </c>
    </row>
    <row r="29" spans="1:6" ht="18.75">
      <c r="A29" s="5">
        <v>25</v>
      </c>
      <c r="B29" s="24">
        <v>19192</v>
      </c>
      <c r="C29" s="7" t="s">
        <v>339</v>
      </c>
      <c r="D29" s="5" t="s">
        <v>340</v>
      </c>
      <c r="E29" s="8">
        <v>16000</v>
      </c>
      <c r="F29" s="8">
        <v>200</v>
      </c>
    </row>
    <row r="30" spans="1:6" ht="18.75">
      <c r="A30" s="5">
        <v>26</v>
      </c>
      <c r="B30" s="24">
        <v>19202</v>
      </c>
      <c r="C30" s="7" t="s">
        <v>341</v>
      </c>
      <c r="D30" s="5" t="s">
        <v>342</v>
      </c>
      <c r="E30" s="8">
        <v>26000</v>
      </c>
      <c r="F30" s="8">
        <v>325</v>
      </c>
    </row>
    <row r="31" spans="1:6" ht="18.75">
      <c r="A31" s="5">
        <v>27</v>
      </c>
      <c r="B31" s="6">
        <v>19225</v>
      </c>
      <c r="C31" s="25" t="s">
        <v>343</v>
      </c>
      <c r="D31" s="5" t="s">
        <v>333</v>
      </c>
      <c r="E31" s="8">
        <v>15000</v>
      </c>
      <c r="F31" s="8">
        <v>188</v>
      </c>
    </row>
    <row r="32" spans="1:6" ht="18.75">
      <c r="A32" s="5">
        <v>28</v>
      </c>
      <c r="B32" s="24">
        <v>19283</v>
      </c>
      <c r="C32" s="7" t="s">
        <v>344</v>
      </c>
      <c r="D32" s="5" t="s">
        <v>345</v>
      </c>
      <c r="E32" s="8">
        <v>16600</v>
      </c>
      <c r="F32" s="8">
        <v>208</v>
      </c>
    </row>
    <row r="33" spans="1:6" ht="18.75">
      <c r="A33" s="5">
        <v>29</v>
      </c>
      <c r="B33" s="24">
        <v>19288</v>
      </c>
      <c r="C33" s="7" t="s">
        <v>346</v>
      </c>
      <c r="D33" s="5" t="s">
        <v>347</v>
      </c>
      <c r="E33" s="8">
        <v>9000</v>
      </c>
      <c r="F33" s="8">
        <v>225</v>
      </c>
    </row>
    <row r="34" spans="1:6" ht="18.75">
      <c r="A34" s="5">
        <v>30</v>
      </c>
      <c r="B34" s="24">
        <v>19400</v>
      </c>
      <c r="C34" s="7" t="s">
        <v>348</v>
      </c>
      <c r="D34" s="5" t="s">
        <v>349</v>
      </c>
      <c r="E34" s="8">
        <v>25000</v>
      </c>
      <c r="F34" s="8">
        <v>1250</v>
      </c>
    </row>
    <row r="35" spans="1:6" ht="18.75">
      <c r="A35" s="5">
        <v>31</v>
      </c>
      <c r="B35" s="24">
        <v>19429</v>
      </c>
      <c r="C35" s="7" t="s">
        <v>350</v>
      </c>
      <c r="D35" s="5" t="s">
        <v>351</v>
      </c>
      <c r="E35" s="8">
        <v>30000</v>
      </c>
      <c r="F35" s="8">
        <v>375</v>
      </c>
    </row>
    <row r="36" spans="1:6" ht="18.75">
      <c r="A36" s="5">
        <v>32</v>
      </c>
      <c r="B36" s="24">
        <v>19653</v>
      </c>
      <c r="C36" s="7" t="s">
        <v>352</v>
      </c>
      <c r="D36" s="5" t="s">
        <v>353</v>
      </c>
      <c r="E36" s="8">
        <v>50000</v>
      </c>
      <c r="F36" s="8">
        <v>313</v>
      </c>
    </row>
    <row r="37" spans="1:6" ht="18.75">
      <c r="A37" s="5">
        <v>33</v>
      </c>
      <c r="B37" s="24">
        <v>19659</v>
      </c>
      <c r="C37" s="7" t="s">
        <v>354</v>
      </c>
      <c r="D37" s="5" t="s">
        <v>355</v>
      </c>
      <c r="E37" s="8">
        <v>13000</v>
      </c>
      <c r="F37" s="8">
        <v>82</v>
      </c>
    </row>
    <row r="38" spans="1:6" ht="18.75">
      <c r="A38" s="5">
        <v>34</v>
      </c>
      <c r="B38" s="24">
        <v>19661</v>
      </c>
      <c r="C38" s="7" t="s">
        <v>356</v>
      </c>
      <c r="D38" s="5" t="s">
        <v>345</v>
      </c>
      <c r="E38" s="8">
        <v>16600</v>
      </c>
      <c r="F38" s="8">
        <v>104</v>
      </c>
    </row>
    <row r="39" spans="1:6" ht="18.75">
      <c r="A39" s="5">
        <v>35</v>
      </c>
      <c r="B39" s="24">
        <v>19752</v>
      </c>
      <c r="C39" s="7" t="s">
        <v>357</v>
      </c>
      <c r="D39" s="5" t="s">
        <v>358</v>
      </c>
      <c r="E39" s="8">
        <v>20000</v>
      </c>
      <c r="F39" s="8">
        <v>125</v>
      </c>
    </row>
    <row r="40" spans="1:6" ht="18.75">
      <c r="A40" s="5">
        <v>36</v>
      </c>
      <c r="B40" s="24">
        <v>19787</v>
      </c>
      <c r="C40" s="7" t="s">
        <v>359</v>
      </c>
      <c r="D40" s="5" t="s">
        <v>336</v>
      </c>
      <c r="E40" s="8">
        <v>39000</v>
      </c>
      <c r="F40" s="8">
        <v>488</v>
      </c>
    </row>
    <row r="41" spans="1:6" ht="18.75">
      <c r="A41" s="5">
        <v>37</v>
      </c>
      <c r="B41" s="24">
        <v>19976</v>
      </c>
      <c r="C41" s="7" t="s">
        <v>360</v>
      </c>
      <c r="D41" s="5" t="s">
        <v>340</v>
      </c>
      <c r="E41" s="8">
        <v>40000</v>
      </c>
      <c r="F41" s="8">
        <v>250</v>
      </c>
    </row>
    <row r="42" spans="1:6" ht="18.75">
      <c r="A42" s="5">
        <v>38</v>
      </c>
      <c r="B42" s="24">
        <v>239178</v>
      </c>
      <c r="C42" s="7" t="s">
        <v>361</v>
      </c>
      <c r="D42" s="5" t="s">
        <v>362</v>
      </c>
      <c r="E42" s="8">
        <v>13000</v>
      </c>
      <c r="F42" s="8">
        <v>82</v>
      </c>
    </row>
    <row r="43" spans="1:6" ht="18.75">
      <c r="A43" s="5">
        <v>39</v>
      </c>
      <c r="B43" s="24">
        <v>239179</v>
      </c>
      <c r="C43" s="7" t="s">
        <v>363</v>
      </c>
      <c r="D43" s="5" t="s">
        <v>364</v>
      </c>
      <c r="E43" s="8">
        <v>50000</v>
      </c>
      <c r="F43" s="8">
        <v>625</v>
      </c>
    </row>
    <row r="44" spans="1:6" ht="18.75">
      <c r="A44" s="2" t="s">
        <v>258</v>
      </c>
      <c r="B44" s="2" t="s">
        <v>259</v>
      </c>
      <c r="C44" s="3" t="s">
        <v>260</v>
      </c>
      <c r="D44" s="2" t="s">
        <v>261</v>
      </c>
      <c r="E44" s="4" t="s">
        <v>262</v>
      </c>
      <c r="F44" s="4" t="s">
        <v>296</v>
      </c>
    </row>
    <row r="45" spans="1:6" ht="18.75">
      <c r="A45" s="5">
        <v>40</v>
      </c>
      <c r="B45" s="24">
        <v>239185</v>
      </c>
      <c r="C45" s="7" t="s">
        <v>365</v>
      </c>
      <c r="D45" s="5" t="s">
        <v>366</v>
      </c>
      <c r="E45" s="8">
        <v>16600</v>
      </c>
      <c r="F45" s="8">
        <v>104</v>
      </c>
    </row>
    <row r="46" spans="1:6" ht="18.75">
      <c r="A46" s="5">
        <v>41</v>
      </c>
      <c r="B46" s="24">
        <v>239189</v>
      </c>
      <c r="C46" s="7" t="s">
        <v>367</v>
      </c>
      <c r="D46" s="5" t="s">
        <v>368</v>
      </c>
      <c r="E46" s="8">
        <v>15000</v>
      </c>
      <c r="F46" s="8">
        <v>282</v>
      </c>
    </row>
    <row r="47" spans="1:6" ht="18.75">
      <c r="A47" s="5">
        <v>42</v>
      </c>
      <c r="B47" s="24">
        <v>239206</v>
      </c>
      <c r="C47" s="7" t="s">
        <v>369</v>
      </c>
      <c r="D47" s="5" t="s">
        <v>370</v>
      </c>
      <c r="E47" s="8">
        <v>60000</v>
      </c>
      <c r="F47" s="8">
        <v>375</v>
      </c>
    </row>
    <row r="48" spans="1:6" ht="18.75">
      <c r="A48" s="5">
        <v>43</v>
      </c>
      <c r="B48" s="24">
        <v>239308</v>
      </c>
      <c r="C48" s="7" t="s">
        <v>371</v>
      </c>
      <c r="D48" s="5" t="s">
        <v>372</v>
      </c>
      <c r="E48" s="8">
        <v>20000</v>
      </c>
      <c r="F48" s="8">
        <v>125</v>
      </c>
    </row>
    <row r="49" spans="1:6" ht="18.75">
      <c r="A49" s="5">
        <v>44</v>
      </c>
      <c r="B49" s="24">
        <v>239349</v>
      </c>
      <c r="C49" s="7" t="s">
        <v>373</v>
      </c>
      <c r="D49" s="5" t="s">
        <v>374</v>
      </c>
      <c r="E49" s="8">
        <v>39000</v>
      </c>
      <c r="F49" s="8">
        <v>244</v>
      </c>
    </row>
    <row r="50" spans="1:6" ht="18.75">
      <c r="A50" s="5">
        <v>45</v>
      </c>
      <c r="B50" s="24">
        <v>20366</v>
      </c>
      <c r="C50" s="7" t="s">
        <v>375</v>
      </c>
      <c r="D50" s="5" t="s">
        <v>376</v>
      </c>
      <c r="E50" s="8">
        <v>26000</v>
      </c>
      <c r="F50" s="8">
        <v>163</v>
      </c>
    </row>
    <row r="51" spans="1:6" ht="18.75">
      <c r="A51" s="5">
        <v>46</v>
      </c>
      <c r="B51" s="24">
        <v>20436</v>
      </c>
      <c r="C51" s="7" t="s">
        <v>377</v>
      </c>
      <c r="D51" s="5" t="s">
        <v>378</v>
      </c>
      <c r="E51" s="8">
        <v>60000</v>
      </c>
      <c r="F51" s="8">
        <v>375</v>
      </c>
    </row>
    <row r="52" spans="1:6" ht="18.75">
      <c r="A52" s="5">
        <v>47</v>
      </c>
      <c r="B52" s="24">
        <v>20386</v>
      </c>
      <c r="C52" s="7" t="s">
        <v>379</v>
      </c>
      <c r="D52" s="5" t="s">
        <v>380</v>
      </c>
      <c r="E52" s="8">
        <v>40000</v>
      </c>
      <c r="F52" s="8">
        <v>1000</v>
      </c>
    </row>
    <row r="53" spans="1:6" ht="18.75">
      <c r="A53" s="5">
        <v>48</v>
      </c>
      <c r="B53" s="24">
        <v>20582</v>
      </c>
      <c r="C53" s="7" t="s">
        <v>381</v>
      </c>
      <c r="D53" s="5" t="s">
        <v>382</v>
      </c>
      <c r="E53" s="8">
        <v>39000</v>
      </c>
      <c r="F53" s="8">
        <v>488</v>
      </c>
    </row>
    <row r="54" spans="1:6" ht="18.75">
      <c r="A54" s="5">
        <v>49</v>
      </c>
      <c r="B54" s="24">
        <v>20913</v>
      </c>
      <c r="C54" s="7" t="s">
        <v>383</v>
      </c>
      <c r="D54" s="5" t="s">
        <v>372</v>
      </c>
      <c r="E54" s="8">
        <v>20000</v>
      </c>
      <c r="F54" s="8">
        <v>625</v>
      </c>
    </row>
    <row r="55" spans="1:6" ht="18.75">
      <c r="A55" s="5">
        <v>50</v>
      </c>
      <c r="B55" s="24">
        <v>20681</v>
      </c>
      <c r="C55" s="7" t="s">
        <v>384</v>
      </c>
      <c r="D55" s="5" t="s">
        <v>385</v>
      </c>
      <c r="E55" s="8">
        <v>40000</v>
      </c>
      <c r="F55" s="8">
        <v>250</v>
      </c>
    </row>
    <row r="56" spans="1:6" ht="18.75">
      <c r="A56" s="5">
        <v>51</v>
      </c>
      <c r="B56" s="24">
        <v>20766</v>
      </c>
      <c r="C56" s="7" t="s">
        <v>386</v>
      </c>
      <c r="D56" s="5" t="s">
        <v>387</v>
      </c>
      <c r="E56" s="8">
        <v>15000</v>
      </c>
      <c r="F56" s="8">
        <v>188</v>
      </c>
    </row>
    <row r="57" spans="1:6" ht="18.75">
      <c r="A57" s="5">
        <v>52</v>
      </c>
      <c r="B57" s="24">
        <v>21499</v>
      </c>
      <c r="C57" s="7" t="s">
        <v>388</v>
      </c>
      <c r="D57" s="5" t="s">
        <v>389</v>
      </c>
      <c r="E57" s="8">
        <v>26000</v>
      </c>
      <c r="F57" s="8">
        <v>163</v>
      </c>
    </row>
    <row r="58" spans="1:6" ht="18.75">
      <c r="A58" s="5">
        <v>53</v>
      </c>
      <c r="B58" s="24">
        <v>21499</v>
      </c>
      <c r="C58" s="7" t="s">
        <v>390</v>
      </c>
      <c r="D58" s="5" t="s">
        <v>391</v>
      </c>
      <c r="E58" s="8">
        <v>24000</v>
      </c>
      <c r="F58" s="8">
        <v>150</v>
      </c>
    </row>
    <row r="59" spans="1:6" ht="18.75">
      <c r="A59" s="5">
        <v>54</v>
      </c>
      <c r="B59" s="24">
        <v>21833</v>
      </c>
      <c r="C59" s="7" t="s">
        <v>392</v>
      </c>
      <c r="D59" s="5" t="s">
        <v>393</v>
      </c>
      <c r="E59" s="8">
        <v>30000</v>
      </c>
      <c r="F59" s="8">
        <v>188</v>
      </c>
    </row>
    <row r="60" spans="1:6" ht="18.75">
      <c r="A60" s="5">
        <v>55</v>
      </c>
      <c r="B60" s="24">
        <v>21509</v>
      </c>
      <c r="C60" s="7" t="s">
        <v>394</v>
      </c>
      <c r="D60" s="5" t="s">
        <v>385</v>
      </c>
      <c r="E60" s="8">
        <v>40000</v>
      </c>
      <c r="F60" s="8">
        <v>250</v>
      </c>
    </row>
    <row r="61" spans="1:6" ht="18.75">
      <c r="A61" s="5">
        <v>56</v>
      </c>
      <c r="B61" s="24">
        <v>20871</v>
      </c>
      <c r="C61" s="7" t="s">
        <v>395</v>
      </c>
      <c r="D61" s="5" t="s">
        <v>380</v>
      </c>
      <c r="E61" s="8">
        <v>40000</v>
      </c>
      <c r="F61" s="8">
        <v>6000</v>
      </c>
    </row>
    <row r="62" spans="1:6" ht="18.75">
      <c r="A62" s="5">
        <v>57</v>
      </c>
      <c r="B62" s="6">
        <v>21001</v>
      </c>
      <c r="C62" s="7" t="s">
        <v>396</v>
      </c>
      <c r="D62" s="5" t="s">
        <v>382</v>
      </c>
      <c r="E62" s="8">
        <v>39000</v>
      </c>
      <c r="F62" s="8">
        <v>4877</v>
      </c>
    </row>
    <row r="63" spans="1:6" ht="18.75">
      <c r="A63" s="5">
        <v>58</v>
      </c>
      <c r="B63" s="24">
        <v>21541</v>
      </c>
      <c r="C63" s="7" t="s">
        <v>397</v>
      </c>
      <c r="D63" s="5" t="s">
        <v>398</v>
      </c>
      <c r="E63" s="8">
        <v>26000</v>
      </c>
      <c r="F63" s="8">
        <v>326</v>
      </c>
    </row>
    <row r="64" spans="1:6" ht="18.75">
      <c r="A64" s="5">
        <v>59</v>
      </c>
      <c r="B64" s="6">
        <v>21541</v>
      </c>
      <c r="C64" s="7" t="s">
        <v>399</v>
      </c>
      <c r="D64" s="5" t="s">
        <v>391</v>
      </c>
      <c r="E64" s="8">
        <v>24000</v>
      </c>
      <c r="F64" s="8">
        <v>300</v>
      </c>
    </row>
    <row r="65" spans="1:6" ht="18.75">
      <c r="A65" s="5">
        <v>60</v>
      </c>
      <c r="B65" s="6">
        <v>21549</v>
      </c>
      <c r="C65" s="7" t="s">
        <v>400</v>
      </c>
      <c r="D65" s="5" t="s">
        <v>364</v>
      </c>
      <c r="E65" s="8">
        <v>50000</v>
      </c>
      <c r="F65" s="8">
        <v>625</v>
      </c>
    </row>
    <row r="66" spans="1:6" ht="18.75">
      <c r="A66" s="5">
        <v>61</v>
      </c>
      <c r="B66" s="6">
        <v>21541</v>
      </c>
      <c r="C66" s="7" t="s">
        <v>401</v>
      </c>
      <c r="D66" s="5" t="s">
        <v>402</v>
      </c>
      <c r="E66" s="8">
        <v>76000</v>
      </c>
      <c r="F66" s="8">
        <v>950</v>
      </c>
    </row>
    <row r="67" spans="1:6" ht="18.75">
      <c r="A67" s="5">
        <v>62</v>
      </c>
      <c r="B67" s="6">
        <v>17931</v>
      </c>
      <c r="C67" s="7" t="s">
        <v>319</v>
      </c>
      <c r="D67" s="5" t="s">
        <v>403</v>
      </c>
      <c r="E67" s="8">
        <v>40000</v>
      </c>
      <c r="F67" s="8">
        <v>250</v>
      </c>
    </row>
    <row r="68" spans="1:6" ht="18.75">
      <c r="A68" s="5">
        <v>63</v>
      </c>
      <c r="B68" s="6">
        <v>18624</v>
      </c>
      <c r="C68" s="7" t="s">
        <v>266</v>
      </c>
      <c r="D68" s="5" t="s">
        <v>404</v>
      </c>
      <c r="E68" s="8">
        <v>25000</v>
      </c>
      <c r="F68" s="8">
        <v>250</v>
      </c>
    </row>
    <row r="69" spans="1:6" ht="18.75">
      <c r="A69" s="5">
        <v>64</v>
      </c>
      <c r="B69" s="6">
        <v>21541</v>
      </c>
      <c r="C69" s="7" t="s">
        <v>405</v>
      </c>
      <c r="D69" s="5" t="s">
        <v>406</v>
      </c>
      <c r="E69" s="8">
        <v>40000</v>
      </c>
      <c r="F69" s="8">
        <v>1500</v>
      </c>
    </row>
    <row r="70" spans="1:6" ht="18.75">
      <c r="A70" s="5">
        <v>65</v>
      </c>
      <c r="B70" s="6">
        <v>22167</v>
      </c>
      <c r="C70" s="7" t="s">
        <v>407</v>
      </c>
      <c r="D70" s="5" t="s">
        <v>408</v>
      </c>
      <c r="E70" s="8">
        <v>40000</v>
      </c>
      <c r="F70" s="8">
        <v>250</v>
      </c>
    </row>
    <row r="71" spans="1:6" ht="18.75">
      <c r="A71" s="5">
        <v>66</v>
      </c>
      <c r="B71" s="6">
        <v>22303</v>
      </c>
      <c r="C71" s="7" t="s">
        <v>409</v>
      </c>
      <c r="D71" s="5" t="s">
        <v>410</v>
      </c>
      <c r="E71" s="8">
        <v>60000</v>
      </c>
      <c r="F71" s="8">
        <v>375</v>
      </c>
    </row>
    <row r="72" spans="1:6" ht="18.75">
      <c r="A72" s="5">
        <v>67</v>
      </c>
      <c r="B72" s="6">
        <v>22307</v>
      </c>
      <c r="C72" s="7" t="s">
        <v>411</v>
      </c>
      <c r="D72" s="5" t="s">
        <v>393</v>
      </c>
      <c r="E72" s="8">
        <v>21000</v>
      </c>
      <c r="F72" s="8">
        <v>394</v>
      </c>
    </row>
    <row r="73" spans="1:6" ht="18.75">
      <c r="A73" s="5">
        <v>68</v>
      </c>
      <c r="B73" s="6">
        <v>22328</v>
      </c>
      <c r="C73" s="7" t="s">
        <v>412</v>
      </c>
      <c r="D73" s="5" t="s">
        <v>413</v>
      </c>
      <c r="E73" s="8">
        <v>16800</v>
      </c>
      <c r="F73" s="8">
        <v>315</v>
      </c>
    </row>
    <row r="74" spans="1:6" ht="18.75">
      <c r="A74" s="5">
        <v>70</v>
      </c>
      <c r="B74" s="6">
        <v>22313</v>
      </c>
      <c r="C74" s="7" t="s">
        <v>319</v>
      </c>
      <c r="D74" s="5" t="s">
        <v>320</v>
      </c>
      <c r="E74" s="8">
        <v>13780</v>
      </c>
      <c r="F74" s="8">
        <v>500</v>
      </c>
    </row>
    <row r="75" spans="1:6" ht="18.75">
      <c r="A75" s="5">
        <v>71</v>
      </c>
      <c r="B75" s="6">
        <v>22313</v>
      </c>
      <c r="C75" s="7" t="s">
        <v>266</v>
      </c>
      <c r="D75" s="5" t="s">
        <v>330</v>
      </c>
      <c r="E75" s="8">
        <v>8780</v>
      </c>
      <c r="F75" s="8">
        <v>500</v>
      </c>
    </row>
    <row r="76" spans="1:6" ht="18.75">
      <c r="A76" s="5">
        <v>72</v>
      </c>
      <c r="B76" s="6">
        <v>22341</v>
      </c>
      <c r="C76" s="7" t="s">
        <v>319</v>
      </c>
      <c r="D76" s="5" t="s">
        <v>320</v>
      </c>
      <c r="E76" s="8">
        <v>13780</v>
      </c>
      <c r="F76" s="8">
        <v>500</v>
      </c>
    </row>
    <row r="77" spans="1:6" ht="18.75">
      <c r="A77" s="5">
        <v>73</v>
      </c>
      <c r="B77" s="6">
        <v>22341</v>
      </c>
      <c r="C77" s="7" t="s">
        <v>266</v>
      </c>
      <c r="D77" s="5" t="s">
        <v>330</v>
      </c>
      <c r="E77" s="8">
        <v>8780</v>
      </c>
      <c r="F77" s="8">
        <v>500</v>
      </c>
    </row>
    <row r="78" spans="1:6" ht="18.75">
      <c r="A78" s="5">
        <v>74</v>
      </c>
      <c r="B78" s="6">
        <v>22373</v>
      </c>
      <c r="C78" s="7" t="s">
        <v>319</v>
      </c>
      <c r="D78" s="5" t="s">
        <v>320</v>
      </c>
      <c r="E78" s="8">
        <v>13780</v>
      </c>
      <c r="F78" s="8">
        <v>500</v>
      </c>
    </row>
    <row r="79" spans="1:6" ht="18.75">
      <c r="A79" s="5">
        <v>75</v>
      </c>
      <c r="B79" s="6">
        <v>22373</v>
      </c>
      <c r="C79" s="7" t="s">
        <v>266</v>
      </c>
      <c r="D79" s="5" t="s">
        <v>330</v>
      </c>
      <c r="E79" s="8">
        <v>8780</v>
      </c>
      <c r="F79" s="8">
        <v>500</v>
      </c>
    </row>
    <row r="80" spans="1:6" ht="18.75">
      <c r="A80" s="5">
        <v>76</v>
      </c>
      <c r="B80" s="6">
        <v>22405</v>
      </c>
      <c r="C80" s="7" t="s">
        <v>414</v>
      </c>
      <c r="D80" s="5" t="s">
        <v>415</v>
      </c>
      <c r="E80" s="8">
        <v>70000</v>
      </c>
      <c r="F80" s="8">
        <v>1313</v>
      </c>
    </row>
    <row r="81" spans="1:6" ht="18.75">
      <c r="A81" s="5">
        <v>77</v>
      </c>
      <c r="B81" s="6">
        <v>22423</v>
      </c>
      <c r="C81" s="7" t="s">
        <v>319</v>
      </c>
      <c r="D81" s="5" t="s">
        <v>320</v>
      </c>
      <c r="E81" s="8">
        <v>13780</v>
      </c>
      <c r="F81" s="8">
        <v>500</v>
      </c>
    </row>
    <row r="82" spans="1:6" ht="18.75">
      <c r="A82" s="5">
        <v>78</v>
      </c>
      <c r="B82" s="6">
        <v>22423</v>
      </c>
      <c r="C82" s="7" t="s">
        <v>266</v>
      </c>
      <c r="D82" s="5" t="s">
        <v>330</v>
      </c>
      <c r="E82" s="8">
        <v>8780</v>
      </c>
      <c r="F82" s="8">
        <v>500</v>
      </c>
    </row>
    <row r="83" spans="1:6" ht="18.75">
      <c r="A83" s="5">
        <v>79</v>
      </c>
      <c r="B83" s="6">
        <v>22597</v>
      </c>
      <c r="C83" s="7" t="s">
        <v>416</v>
      </c>
      <c r="D83" s="5" t="s">
        <v>271</v>
      </c>
      <c r="E83" s="8">
        <v>39900</v>
      </c>
      <c r="F83" s="8">
        <v>250</v>
      </c>
    </row>
    <row r="84" spans="1:6" ht="18.75">
      <c r="A84" s="5">
        <v>80</v>
      </c>
      <c r="B84" s="6">
        <v>22657</v>
      </c>
      <c r="C84" s="7" t="s">
        <v>319</v>
      </c>
      <c r="D84" s="5" t="s">
        <v>320</v>
      </c>
      <c r="E84" s="8">
        <v>13780</v>
      </c>
      <c r="F84" s="8">
        <v>500</v>
      </c>
    </row>
    <row r="85" spans="1:6" ht="18.75">
      <c r="A85" s="5">
        <v>81</v>
      </c>
      <c r="B85" s="6">
        <v>22657</v>
      </c>
      <c r="C85" s="7" t="s">
        <v>266</v>
      </c>
      <c r="D85" s="5" t="s">
        <v>330</v>
      </c>
      <c r="E85" s="8">
        <v>8780</v>
      </c>
      <c r="F85" s="8">
        <v>417</v>
      </c>
    </row>
    <row r="86" spans="1:6" ht="18.75">
      <c r="A86" s="5"/>
      <c r="B86" s="6"/>
      <c r="C86" s="7"/>
      <c r="D86" s="5"/>
      <c r="E86" s="8"/>
      <c r="F86" s="8"/>
    </row>
    <row r="87" spans="1:6" ht="18.75">
      <c r="A87" s="2" t="s">
        <v>258</v>
      </c>
      <c r="B87" s="2" t="s">
        <v>259</v>
      </c>
      <c r="C87" s="3" t="s">
        <v>260</v>
      </c>
      <c r="D87" s="2" t="s">
        <v>261</v>
      </c>
      <c r="E87" s="4" t="s">
        <v>262</v>
      </c>
      <c r="F87" s="4" t="s">
        <v>296</v>
      </c>
    </row>
    <row r="88" spans="1:6" ht="18.75">
      <c r="A88" s="5">
        <v>82</v>
      </c>
      <c r="B88" s="6">
        <v>22755</v>
      </c>
      <c r="C88" s="7" t="s">
        <v>417</v>
      </c>
      <c r="D88" s="5" t="s">
        <v>418</v>
      </c>
      <c r="E88" s="8">
        <v>49000</v>
      </c>
      <c r="F88" s="8">
        <v>307</v>
      </c>
    </row>
    <row r="89" spans="1:6" ht="18.75">
      <c r="A89" s="5">
        <v>83</v>
      </c>
      <c r="B89" s="6">
        <v>22766</v>
      </c>
      <c r="C89" s="7" t="s">
        <v>419</v>
      </c>
      <c r="D89" s="5" t="s">
        <v>420</v>
      </c>
      <c r="E89" s="8">
        <v>91000</v>
      </c>
      <c r="F89" s="8">
        <v>569</v>
      </c>
    </row>
    <row r="90" spans="1:6" ht="18.75">
      <c r="A90" s="5">
        <v>84</v>
      </c>
      <c r="B90" s="6">
        <v>22766</v>
      </c>
      <c r="C90" s="7" t="s">
        <v>319</v>
      </c>
      <c r="D90" s="5" t="s">
        <v>320</v>
      </c>
      <c r="E90" s="8">
        <v>13780</v>
      </c>
      <c r="F90" s="8">
        <v>500</v>
      </c>
    </row>
    <row r="91" spans="1:6" ht="18.75">
      <c r="A91" s="5">
        <v>85</v>
      </c>
      <c r="B91" s="6">
        <v>22796</v>
      </c>
      <c r="C91" s="7" t="s">
        <v>319</v>
      </c>
      <c r="D91" s="5" t="s">
        <v>320</v>
      </c>
      <c r="E91" s="8">
        <v>13780</v>
      </c>
      <c r="F91" s="8">
        <v>500</v>
      </c>
    </row>
    <row r="92" spans="1:6" ht="18.75">
      <c r="A92" s="5">
        <v>86</v>
      </c>
      <c r="B92" s="6">
        <v>22801</v>
      </c>
      <c r="C92" s="7" t="s">
        <v>268</v>
      </c>
      <c r="D92" s="5" t="s">
        <v>269</v>
      </c>
      <c r="E92" s="8">
        <f>13400-1500-500-500-2337</f>
        <v>8563</v>
      </c>
      <c r="F92" s="8">
        <v>1663</v>
      </c>
    </row>
    <row r="93" spans="1:6" ht="18.75">
      <c r="A93" s="5">
        <v>87</v>
      </c>
      <c r="B93" s="6">
        <v>22830</v>
      </c>
      <c r="C93" s="7" t="s">
        <v>319</v>
      </c>
      <c r="D93" s="5" t="s">
        <v>320</v>
      </c>
      <c r="E93" s="8">
        <v>13780</v>
      </c>
      <c r="F93" s="8">
        <v>292</v>
      </c>
    </row>
    <row r="94" spans="1:6" ht="18.75">
      <c r="A94" s="5">
        <v>88</v>
      </c>
      <c r="B94" s="6">
        <v>23025</v>
      </c>
      <c r="C94" s="7" t="s">
        <v>268</v>
      </c>
      <c r="D94" s="5" t="s">
        <v>269</v>
      </c>
      <c r="E94" s="8">
        <f>13400-1500-500-500-2337</f>
        <v>8563</v>
      </c>
      <c r="F94" s="8">
        <v>356</v>
      </c>
    </row>
    <row r="95" spans="1:6" ht="18.75">
      <c r="A95" s="5">
        <v>89</v>
      </c>
      <c r="B95" s="6">
        <v>22619</v>
      </c>
      <c r="C95" s="7" t="s">
        <v>270</v>
      </c>
      <c r="D95" s="5" t="s">
        <v>568</v>
      </c>
      <c r="E95" s="8">
        <v>58000</v>
      </c>
      <c r="F95" s="8">
        <v>725</v>
      </c>
    </row>
    <row r="96" spans="1:6" ht="18.75">
      <c r="A96" s="5">
        <v>90</v>
      </c>
      <c r="B96" s="6">
        <v>23200</v>
      </c>
      <c r="C96" s="7" t="s">
        <v>268</v>
      </c>
      <c r="D96" s="5" t="s">
        <v>269</v>
      </c>
      <c r="E96" s="89">
        <v>3000</v>
      </c>
      <c r="F96" s="8">
        <v>356</v>
      </c>
    </row>
    <row r="97" spans="1:6" ht="18.75">
      <c r="A97" s="5"/>
      <c r="B97" s="6"/>
      <c r="C97" s="7"/>
      <c r="D97" s="5"/>
      <c r="E97" s="8"/>
      <c r="F97" s="8"/>
    </row>
    <row r="98" spans="1:6" ht="18.75">
      <c r="A98" s="5"/>
      <c r="B98" s="6"/>
      <c r="C98" s="7"/>
      <c r="D98" s="5"/>
      <c r="E98" s="8"/>
      <c r="F98" s="8"/>
    </row>
    <row r="99" spans="1:6" ht="18.75">
      <c r="A99" s="5"/>
      <c r="B99" s="6"/>
      <c r="C99" s="7"/>
      <c r="D99" s="5"/>
      <c r="E99" s="8"/>
      <c r="F99" s="8"/>
    </row>
    <row r="100" spans="1:6" ht="19.5" thickBot="1">
      <c r="A100" s="313" t="s">
        <v>8</v>
      </c>
      <c r="B100" s="314"/>
      <c r="C100" s="314"/>
      <c r="D100" s="315"/>
      <c r="E100" s="26">
        <v>0</v>
      </c>
      <c r="F100" s="26">
        <f>SUM(F5:F96)</f>
        <v>58410</v>
      </c>
    </row>
    <row r="101" spans="1:6" ht="19.5" thickTop="1">
      <c r="A101" s="12"/>
      <c r="B101" s="12"/>
      <c r="C101" s="12"/>
      <c r="D101" s="12"/>
      <c r="E101" s="12"/>
      <c r="F101" s="12"/>
    </row>
    <row r="102" spans="1:6" ht="18.75">
      <c r="A102" s="12"/>
      <c r="B102" s="12"/>
      <c r="C102" s="12"/>
      <c r="D102" s="12"/>
      <c r="E102" s="12"/>
      <c r="F102" s="12"/>
    </row>
    <row r="103" spans="1:6" ht="18.75">
      <c r="A103" s="310" t="s">
        <v>421</v>
      </c>
      <c r="B103" s="310"/>
      <c r="C103" s="310"/>
      <c r="D103" s="310"/>
      <c r="E103" s="310"/>
      <c r="F103" s="310"/>
    </row>
    <row r="104" spans="1:6" ht="18.75">
      <c r="A104" s="310" t="s">
        <v>275</v>
      </c>
      <c r="B104" s="310"/>
      <c r="C104" s="310"/>
      <c r="D104" s="310"/>
      <c r="E104" s="310"/>
      <c r="F104" s="310"/>
    </row>
    <row r="105" spans="1:6" ht="18.75">
      <c r="A105" s="310" t="s">
        <v>276</v>
      </c>
      <c r="B105" s="310"/>
      <c r="C105" s="310"/>
      <c r="D105" s="310"/>
      <c r="E105" s="310"/>
      <c r="F105" s="310"/>
    </row>
  </sheetData>
  <sheetProtection/>
  <mergeCells count="7">
    <mergeCell ref="A105:F105"/>
    <mergeCell ref="A1:F1"/>
    <mergeCell ref="A2:F2"/>
    <mergeCell ref="A3:F3"/>
    <mergeCell ref="A100:D100"/>
    <mergeCell ref="A103:F103"/>
    <mergeCell ref="A104:F104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7.421875" style="37" customWidth="1"/>
    <col min="2" max="2" width="33.8515625" style="37" customWidth="1"/>
    <col min="3" max="3" width="43.140625" style="38" customWidth="1"/>
    <col min="4" max="16384" width="9.140625" style="1" customWidth="1"/>
  </cols>
  <sheetData>
    <row r="1" spans="1:3" ht="18.75">
      <c r="A1" s="307" t="s">
        <v>681</v>
      </c>
      <c r="B1" s="307"/>
      <c r="C1" s="307"/>
    </row>
    <row r="2" spans="1:3" ht="18.75">
      <c r="A2" s="307" t="s">
        <v>294</v>
      </c>
      <c r="B2" s="307"/>
      <c r="C2" s="307"/>
    </row>
    <row r="3" spans="1:3" ht="18.75">
      <c r="A3" s="307" t="s">
        <v>422</v>
      </c>
      <c r="B3" s="307"/>
      <c r="C3" s="307"/>
    </row>
    <row r="4" spans="1:3" ht="19.5" customHeight="1">
      <c r="A4" s="2" t="s">
        <v>258</v>
      </c>
      <c r="B4" s="2" t="s">
        <v>259</v>
      </c>
      <c r="C4" s="4" t="s">
        <v>93</v>
      </c>
    </row>
    <row r="5" spans="1:3" ht="19.5" customHeight="1">
      <c r="A5" s="25">
        <v>1</v>
      </c>
      <c r="B5" s="6">
        <v>235849</v>
      </c>
      <c r="C5" s="27">
        <v>103.54</v>
      </c>
    </row>
    <row r="6" spans="1:3" ht="19.5" customHeight="1">
      <c r="A6" s="25">
        <v>2</v>
      </c>
      <c r="B6" s="6">
        <v>236021</v>
      </c>
      <c r="C6" s="27">
        <v>136.72</v>
      </c>
    </row>
    <row r="7" spans="1:3" ht="19.5" customHeight="1">
      <c r="A7" s="25">
        <v>3</v>
      </c>
      <c r="B7" s="6">
        <v>236213</v>
      </c>
      <c r="C7" s="27">
        <v>211.02</v>
      </c>
    </row>
    <row r="8" spans="1:3" ht="19.5" customHeight="1">
      <c r="A8" s="25">
        <v>4</v>
      </c>
      <c r="B8" s="6">
        <v>236394</v>
      </c>
      <c r="C8" s="27">
        <v>57.48</v>
      </c>
    </row>
    <row r="9" spans="1:3" ht="19.5" customHeight="1">
      <c r="A9" s="25">
        <v>5</v>
      </c>
      <c r="B9" s="6">
        <v>236583</v>
      </c>
      <c r="C9" s="27">
        <v>146.63</v>
      </c>
    </row>
    <row r="10" spans="1:3" ht="18.75" customHeight="1">
      <c r="A10" s="25">
        <v>6</v>
      </c>
      <c r="B10" s="6">
        <v>236759</v>
      </c>
      <c r="C10" s="28">
        <v>119.2</v>
      </c>
    </row>
    <row r="11" spans="1:3" ht="19.5" customHeight="1">
      <c r="A11" s="25">
        <v>7</v>
      </c>
      <c r="B11" s="6">
        <v>236948</v>
      </c>
      <c r="C11" s="28">
        <v>287.6</v>
      </c>
    </row>
    <row r="12" spans="1:3" ht="19.5" customHeight="1">
      <c r="A12" s="25">
        <v>8</v>
      </c>
      <c r="B12" s="6">
        <v>237130</v>
      </c>
      <c r="C12" s="27">
        <v>403.22</v>
      </c>
    </row>
    <row r="13" spans="1:3" ht="19.5" customHeight="1">
      <c r="A13" s="25">
        <v>9</v>
      </c>
      <c r="B13" s="6">
        <v>237312</v>
      </c>
      <c r="C13" s="29">
        <v>234.17</v>
      </c>
    </row>
    <row r="14" spans="1:3" ht="19.5" customHeight="1">
      <c r="A14" s="25">
        <v>10</v>
      </c>
      <c r="B14" s="6">
        <v>18348</v>
      </c>
      <c r="C14" s="29">
        <v>254.88</v>
      </c>
    </row>
    <row r="15" spans="1:3" ht="19.5" customHeight="1">
      <c r="A15" s="25">
        <v>11</v>
      </c>
      <c r="B15" s="6">
        <v>237676</v>
      </c>
      <c r="C15" s="29">
        <v>346.72</v>
      </c>
    </row>
    <row r="16" spans="1:3" ht="19.5" customHeight="1">
      <c r="A16" s="25">
        <v>12</v>
      </c>
      <c r="B16" s="6">
        <v>237857</v>
      </c>
      <c r="C16" s="29">
        <v>339.62</v>
      </c>
    </row>
    <row r="17" spans="1:3" ht="19.5" customHeight="1">
      <c r="A17" s="25">
        <v>13</v>
      </c>
      <c r="B17" s="6">
        <v>238039</v>
      </c>
      <c r="C17" s="29">
        <v>342.47</v>
      </c>
    </row>
    <row r="18" spans="1:3" ht="19.5" customHeight="1">
      <c r="A18" s="25">
        <v>14</v>
      </c>
      <c r="B18" s="6">
        <v>238222</v>
      </c>
      <c r="C18" s="29">
        <v>358.51</v>
      </c>
    </row>
    <row r="19" spans="1:3" ht="19.5" customHeight="1">
      <c r="A19" s="25">
        <v>15</v>
      </c>
      <c r="B19" s="6">
        <v>238404</v>
      </c>
      <c r="C19" s="29">
        <v>183.56</v>
      </c>
    </row>
    <row r="20" spans="1:3" ht="19.5" customHeight="1">
      <c r="A20" s="25">
        <v>16</v>
      </c>
      <c r="B20" s="6">
        <v>238586</v>
      </c>
      <c r="C20" s="29">
        <v>249.47</v>
      </c>
    </row>
    <row r="21" spans="1:3" ht="19.5" customHeight="1">
      <c r="A21" s="25">
        <v>17</v>
      </c>
      <c r="B21" s="6">
        <v>238775</v>
      </c>
      <c r="C21" s="29">
        <v>221.32</v>
      </c>
    </row>
    <row r="22" spans="1:3" ht="19.5" customHeight="1">
      <c r="A22" s="25">
        <v>18</v>
      </c>
      <c r="B22" s="6">
        <v>238949</v>
      </c>
      <c r="C22" s="29">
        <v>207.96</v>
      </c>
    </row>
    <row r="23" spans="1:3" ht="19.5" customHeight="1">
      <c r="A23" s="25">
        <v>19</v>
      </c>
      <c r="B23" s="6">
        <v>239138</v>
      </c>
      <c r="C23" s="29">
        <v>487.4</v>
      </c>
    </row>
    <row r="24" spans="1:3" ht="19.5" customHeight="1">
      <c r="A24" s="25">
        <v>20</v>
      </c>
      <c r="B24" s="6">
        <v>239320</v>
      </c>
      <c r="C24" s="29">
        <v>323.86</v>
      </c>
    </row>
    <row r="25" spans="1:3" ht="19.5" customHeight="1">
      <c r="A25" s="25">
        <v>21</v>
      </c>
      <c r="B25" s="6">
        <v>239507</v>
      </c>
      <c r="C25" s="29">
        <v>369.85</v>
      </c>
    </row>
    <row r="26" spans="1:3" ht="19.5" customHeight="1">
      <c r="A26" s="25">
        <v>22</v>
      </c>
      <c r="B26" s="6">
        <v>239691</v>
      </c>
      <c r="C26" s="29">
        <v>451.52</v>
      </c>
    </row>
    <row r="27" spans="1:3" ht="19.5" customHeight="1">
      <c r="A27" s="25">
        <v>23</v>
      </c>
      <c r="B27" s="6">
        <v>239872</v>
      </c>
      <c r="C27" s="29">
        <v>358.8</v>
      </c>
    </row>
    <row r="28" spans="1:3" ht="19.5" customHeight="1">
      <c r="A28" s="25">
        <v>24</v>
      </c>
      <c r="B28" s="6">
        <v>240054</v>
      </c>
      <c r="C28" s="29">
        <v>415.47</v>
      </c>
    </row>
    <row r="29" spans="1:3" ht="19.5" customHeight="1">
      <c r="A29" s="25">
        <v>25</v>
      </c>
      <c r="B29" s="6">
        <v>21090</v>
      </c>
      <c r="C29" s="29">
        <v>271.13</v>
      </c>
    </row>
    <row r="30" spans="1:3" ht="19.5" customHeight="1">
      <c r="A30" s="25">
        <v>26</v>
      </c>
      <c r="B30" s="6">
        <v>21272</v>
      </c>
      <c r="C30" s="29">
        <v>381.92</v>
      </c>
    </row>
    <row r="31" spans="1:3" ht="19.5" customHeight="1">
      <c r="A31" s="25">
        <v>27</v>
      </c>
      <c r="B31" s="6">
        <v>21457</v>
      </c>
      <c r="C31" s="29">
        <v>283.67</v>
      </c>
    </row>
    <row r="32" spans="1:3" ht="19.5" customHeight="1">
      <c r="A32" s="25">
        <v>28</v>
      </c>
      <c r="B32" s="6">
        <v>21817</v>
      </c>
      <c r="C32" s="29">
        <v>248.09</v>
      </c>
    </row>
    <row r="33" spans="1:3" ht="19.5" customHeight="1">
      <c r="A33" s="25">
        <v>29</v>
      </c>
      <c r="B33" s="6">
        <v>22000</v>
      </c>
      <c r="C33" s="29">
        <v>564.36</v>
      </c>
    </row>
    <row r="34" spans="1:3" ht="19.5" customHeight="1">
      <c r="A34" s="25">
        <v>30</v>
      </c>
      <c r="B34" s="6">
        <v>22184</v>
      </c>
      <c r="C34" s="29">
        <v>766.15</v>
      </c>
    </row>
    <row r="35" spans="1:3" ht="19.5" customHeight="1">
      <c r="A35" s="25">
        <v>31</v>
      </c>
      <c r="B35" s="6">
        <v>22370</v>
      </c>
      <c r="C35" s="29">
        <v>993.58</v>
      </c>
    </row>
    <row r="36" spans="1:3" ht="19.5" customHeight="1">
      <c r="A36" s="25">
        <v>32</v>
      </c>
      <c r="B36" s="6">
        <v>22551</v>
      </c>
      <c r="C36" s="29">
        <v>1038.01</v>
      </c>
    </row>
    <row r="37" spans="1:3" ht="19.5" customHeight="1">
      <c r="A37" s="25">
        <v>33</v>
      </c>
      <c r="B37" s="6">
        <v>22759</v>
      </c>
      <c r="C37" s="29">
        <v>1128.69</v>
      </c>
    </row>
    <row r="38" spans="1:3" ht="19.5" customHeight="1">
      <c r="A38" s="25">
        <v>34</v>
      </c>
      <c r="B38" s="6">
        <v>22917</v>
      </c>
      <c r="C38" s="29">
        <v>1185.34</v>
      </c>
    </row>
    <row r="39" spans="1:3" ht="19.5" customHeight="1">
      <c r="A39" s="25">
        <v>35</v>
      </c>
      <c r="B39" s="6">
        <v>23098</v>
      </c>
      <c r="C39" s="29">
        <v>1160.23</v>
      </c>
    </row>
    <row r="40" spans="1:3" ht="19.5" thickBot="1">
      <c r="A40" s="313" t="s">
        <v>8</v>
      </c>
      <c r="B40" s="315"/>
      <c r="C40" s="30">
        <f>SUM(C5:C39)</f>
        <v>14632.16</v>
      </c>
    </row>
    <row r="41" spans="1:3" ht="19.5" thickTop="1">
      <c r="A41" s="31"/>
      <c r="B41" s="31"/>
      <c r="C41" s="32"/>
    </row>
    <row r="42" spans="1:3" ht="18.75">
      <c r="A42" s="33"/>
      <c r="B42" s="33"/>
      <c r="C42" s="34"/>
    </row>
    <row r="43" spans="1:3" ht="18.75">
      <c r="A43" s="33"/>
      <c r="B43" s="33"/>
      <c r="C43" s="34"/>
    </row>
    <row r="44" spans="1:3" ht="18.75">
      <c r="A44" s="33"/>
      <c r="B44" s="33"/>
      <c r="C44" s="34"/>
    </row>
    <row r="45" spans="1:3" ht="18.75">
      <c r="A45" s="33"/>
      <c r="B45" s="33"/>
      <c r="C45" s="34"/>
    </row>
    <row r="46" spans="1:3" ht="18.75">
      <c r="A46" s="33"/>
      <c r="B46" s="33"/>
      <c r="C46" s="34"/>
    </row>
    <row r="47" spans="1:3" ht="18.75">
      <c r="A47" s="33"/>
      <c r="B47" s="33"/>
      <c r="C47" s="34"/>
    </row>
    <row r="48" spans="1:3" ht="18.75">
      <c r="A48" s="33"/>
      <c r="B48" s="33"/>
      <c r="C48" s="34"/>
    </row>
    <row r="49" spans="1:3" ht="18.75">
      <c r="A49" s="33"/>
      <c r="B49" s="33" t="s">
        <v>423</v>
      </c>
      <c r="C49" s="35" t="s">
        <v>424</v>
      </c>
    </row>
    <row r="50" spans="1:3" ht="18.75">
      <c r="A50" s="33"/>
      <c r="B50" s="33" t="s">
        <v>425</v>
      </c>
      <c r="C50" s="36" t="s">
        <v>426</v>
      </c>
    </row>
    <row r="51" spans="1:3" ht="18.75">
      <c r="A51" s="33"/>
      <c r="B51" s="33" t="s">
        <v>427</v>
      </c>
      <c r="C51" s="36" t="s">
        <v>428</v>
      </c>
    </row>
    <row r="52" spans="1:3" ht="18.75">
      <c r="A52" s="309"/>
      <c r="B52" s="309"/>
      <c r="C52" s="309"/>
    </row>
    <row r="53" spans="1:3" ht="18.75">
      <c r="A53" s="316"/>
      <c r="B53" s="316"/>
      <c r="C53" s="316"/>
    </row>
    <row r="54" spans="1:3" ht="18.75">
      <c r="A54" s="310"/>
      <c r="B54" s="310"/>
      <c r="C54" s="310"/>
    </row>
  </sheetData>
  <sheetProtection/>
  <mergeCells count="7">
    <mergeCell ref="A54:C54"/>
    <mergeCell ref="A1:C1"/>
    <mergeCell ref="A2:C2"/>
    <mergeCell ref="A3:C3"/>
    <mergeCell ref="A40:B40"/>
    <mergeCell ref="A52:C52"/>
    <mergeCell ref="A53:C53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B3" sqref="B3:D3"/>
    </sheetView>
  </sheetViews>
  <sheetFormatPr defaultColWidth="7.57421875" defaultRowHeight="12.75"/>
  <cols>
    <col min="1" max="1" width="7.57421875" style="0" customWidth="1"/>
    <col min="2" max="2" width="16.8515625" style="0" customWidth="1"/>
    <col min="3" max="3" width="23.28125" style="0" customWidth="1"/>
    <col min="4" max="5" width="7.57421875" style="0" customWidth="1"/>
    <col min="6" max="6" width="7.8515625" style="0" customWidth="1"/>
    <col min="7" max="7" width="21.421875" style="0" customWidth="1"/>
    <col min="8" max="9" width="7.57421875" style="0" hidden="1" customWidth="1"/>
  </cols>
  <sheetData>
    <row r="1" spans="1:9" ht="18.75">
      <c r="A1" s="360" t="s">
        <v>9</v>
      </c>
      <c r="B1" s="344"/>
      <c r="C1" s="344"/>
      <c r="D1" s="344"/>
      <c r="E1" s="344"/>
      <c r="F1" s="344"/>
      <c r="G1" s="344"/>
      <c r="H1" s="344"/>
      <c r="I1" s="39"/>
    </row>
    <row r="2" spans="1:9" ht="18.75">
      <c r="A2" s="361" t="s">
        <v>528</v>
      </c>
      <c r="B2" s="344"/>
      <c r="C2" s="344"/>
      <c r="D2" s="344"/>
      <c r="E2" s="344"/>
      <c r="F2" s="344"/>
      <c r="G2" s="344"/>
      <c r="H2" s="344"/>
      <c r="I2" s="39"/>
    </row>
    <row r="3" spans="1:9" ht="18.75">
      <c r="A3" s="40"/>
      <c r="B3" s="346" t="s">
        <v>529</v>
      </c>
      <c r="C3" s="346"/>
      <c r="D3" s="344"/>
      <c r="E3" s="39"/>
      <c r="F3" s="346" t="s">
        <v>537</v>
      </c>
      <c r="G3" s="346"/>
      <c r="H3" s="344"/>
      <c r="I3" s="39"/>
    </row>
    <row r="4" spans="1:9" ht="18.75">
      <c r="A4" s="41" t="s">
        <v>529</v>
      </c>
      <c r="B4" s="346" t="s">
        <v>529</v>
      </c>
      <c r="C4" s="346"/>
      <c r="D4" s="344"/>
      <c r="E4" s="39"/>
      <c r="F4" s="346" t="s">
        <v>538</v>
      </c>
      <c r="G4" s="346"/>
      <c r="H4" s="344"/>
      <c r="I4" s="39"/>
    </row>
    <row r="5" spans="1:9" ht="18.75">
      <c r="A5" s="39"/>
      <c r="B5" s="39"/>
      <c r="C5" s="39"/>
      <c r="D5" s="39"/>
      <c r="E5" s="39"/>
      <c r="F5" s="39"/>
      <c r="G5" s="39"/>
      <c r="H5" s="39"/>
      <c r="I5" s="39"/>
    </row>
    <row r="6" spans="1:9" ht="18.75">
      <c r="A6" s="345" t="s">
        <v>12</v>
      </c>
      <c r="B6" s="335"/>
      <c r="C6" s="335"/>
      <c r="D6" s="335"/>
      <c r="E6" s="335"/>
      <c r="F6" s="336"/>
      <c r="G6" s="42" t="s">
        <v>530</v>
      </c>
      <c r="H6" s="43"/>
      <c r="I6" s="43"/>
    </row>
    <row r="7" spans="1:9" ht="22.5" customHeight="1">
      <c r="A7" s="364" t="s">
        <v>683</v>
      </c>
      <c r="B7" s="335"/>
      <c r="C7" s="335"/>
      <c r="D7" s="335"/>
      <c r="E7" s="335"/>
      <c r="F7" s="336"/>
      <c r="G7" s="44">
        <v>7541889.93</v>
      </c>
      <c r="H7" s="335"/>
      <c r="I7" s="336"/>
    </row>
    <row r="8" spans="1:9" ht="18.75">
      <c r="A8" s="364" t="s">
        <v>531</v>
      </c>
      <c r="B8" s="335"/>
      <c r="C8" s="335"/>
      <c r="D8" s="335"/>
      <c r="E8" s="335"/>
      <c r="F8" s="336"/>
      <c r="G8" s="45"/>
      <c r="H8" s="46"/>
      <c r="I8" s="45"/>
    </row>
    <row r="9" spans="1:9" ht="18.75">
      <c r="A9" s="357" t="s">
        <v>532</v>
      </c>
      <c r="B9" s="358"/>
      <c r="C9" s="53" t="s">
        <v>533</v>
      </c>
      <c r="D9" s="357" t="s">
        <v>13</v>
      </c>
      <c r="E9" s="353"/>
      <c r="F9" s="358"/>
      <c r="G9" s="45"/>
      <c r="H9" s="46"/>
      <c r="I9" s="45"/>
    </row>
    <row r="10" spans="1:9" ht="18.75" customHeight="1">
      <c r="A10" s="320">
        <v>23240</v>
      </c>
      <c r="B10" s="331"/>
      <c r="C10" s="47">
        <v>40565165</v>
      </c>
      <c r="D10" s="354">
        <v>1800</v>
      </c>
      <c r="E10" s="355"/>
      <c r="F10" s="356"/>
      <c r="G10" s="44"/>
      <c r="H10" s="335"/>
      <c r="I10" s="336"/>
    </row>
    <row r="11" spans="1:9" ht="18.75">
      <c r="A11" s="367"/>
      <c r="B11" s="331"/>
      <c r="C11" s="47">
        <v>40565175</v>
      </c>
      <c r="D11" s="317">
        <v>1437.48</v>
      </c>
      <c r="E11" s="318"/>
      <c r="F11" s="319"/>
      <c r="G11" s="45"/>
      <c r="H11" s="335"/>
      <c r="I11" s="336"/>
    </row>
    <row r="12" spans="1:9" ht="18.75">
      <c r="A12" s="320"/>
      <c r="B12" s="321"/>
      <c r="C12" s="47">
        <v>40565177</v>
      </c>
      <c r="D12" s="317">
        <v>750</v>
      </c>
      <c r="E12" s="318"/>
      <c r="F12" s="319"/>
      <c r="G12" s="45"/>
      <c r="H12" s="46"/>
      <c r="I12" s="45"/>
    </row>
    <row r="13" spans="1:9" ht="18.75">
      <c r="A13" s="320"/>
      <c r="B13" s="321"/>
      <c r="C13" s="47">
        <v>40565179</v>
      </c>
      <c r="D13" s="317">
        <v>8915.89</v>
      </c>
      <c r="E13" s="318"/>
      <c r="F13" s="319"/>
      <c r="G13" s="44"/>
      <c r="H13" s="46"/>
      <c r="I13" s="45"/>
    </row>
    <row r="14" spans="1:9" ht="18.75">
      <c r="A14" s="90"/>
      <c r="B14" s="91"/>
      <c r="C14" s="47">
        <v>40565180</v>
      </c>
      <c r="D14" s="317">
        <v>6000</v>
      </c>
      <c r="E14" s="318"/>
      <c r="F14" s="319"/>
      <c r="G14" s="44"/>
      <c r="H14" s="92"/>
      <c r="I14" s="93"/>
    </row>
    <row r="15" spans="1:9" ht="18.75">
      <c r="A15" s="90"/>
      <c r="B15" s="91"/>
      <c r="C15" s="47">
        <v>40565181</v>
      </c>
      <c r="D15" s="317">
        <v>3500</v>
      </c>
      <c r="E15" s="318"/>
      <c r="F15" s="319"/>
      <c r="G15" s="44"/>
      <c r="H15" s="92"/>
      <c r="I15" s="93"/>
    </row>
    <row r="16" spans="1:9" ht="18.75">
      <c r="A16" s="90"/>
      <c r="B16" s="91"/>
      <c r="C16" s="47">
        <v>40565183</v>
      </c>
      <c r="D16" s="317">
        <v>20803.74</v>
      </c>
      <c r="E16" s="318"/>
      <c r="F16" s="319"/>
      <c r="G16" s="44"/>
      <c r="H16" s="92"/>
      <c r="I16" s="93"/>
    </row>
    <row r="17" spans="1:9" ht="18.75">
      <c r="A17" s="90"/>
      <c r="B17" s="91"/>
      <c r="C17" s="47">
        <v>40565186</v>
      </c>
      <c r="D17" s="317">
        <v>297</v>
      </c>
      <c r="E17" s="318"/>
      <c r="F17" s="319"/>
      <c r="G17" s="44"/>
      <c r="H17" s="92"/>
      <c r="I17" s="93"/>
    </row>
    <row r="18" spans="1:9" ht="18.75">
      <c r="A18" s="320">
        <v>23248</v>
      </c>
      <c r="B18" s="321"/>
      <c r="C18" s="47">
        <v>40565188</v>
      </c>
      <c r="D18" s="317">
        <v>2100</v>
      </c>
      <c r="E18" s="318"/>
      <c r="F18" s="319"/>
      <c r="G18" s="44"/>
      <c r="H18" s="92"/>
      <c r="I18" s="93"/>
    </row>
    <row r="19" spans="1:9" ht="18.75">
      <c r="A19" s="320">
        <v>23251</v>
      </c>
      <c r="B19" s="321"/>
      <c r="C19" s="47">
        <v>40565193</v>
      </c>
      <c r="D19" s="317">
        <v>325</v>
      </c>
      <c r="E19" s="318"/>
      <c r="F19" s="319"/>
      <c r="G19" s="44"/>
      <c r="H19" s="92"/>
      <c r="I19" s="93"/>
    </row>
    <row r="20" spans="1:9" ht="18.75">
      <c r="A20" s="90"/>
      <c r="B20" s="91"/>
      <c r="C20" s="47">
        <v>40565194</v>
      </c>
      <c r="D20" s="317">
        <v>459663.55</v>
      </c>
      <c r="E20" s="318"/>
      <c r="F20" s="319"/>
      <c r="G20" s="44"/>
      <c r="H20" s="92"/>
      <c r="I20" s="93"/>
    </row>
    <row r="21" spans="1:9" ht="18.75">
      <c r="A21" s="90"/>
      <c r="B21" s="91"/>
      <c r="C21" s="47">
        <v>40565195</v>
      </c>
      <c r="D21" s="317">
        <v>5000</v>
      </c>
      <c r="E21" s="318"/>
      <c r="F21" s="319"/>
      <c r="G21" s="44"/>
      <c r="H21" s="92"/>
      <c r="I21" s="93"/>
    </row>
    <row r="22" spans="1:9" ht="18.75">
      <c r="A22" s="90"/>
      <c r="B22" s="91"/>
      <c r="C22" s="47">
        <v>40565196</v>
      </c>
      <c r="D22" s="317">
        <v>4765.05</v>
      </c>
      <c r="E22" s="318"/>
      <c r="F22" s="319"/>
      <c r="G22" s="44"/>
      <c r="H22" s="92"/>
      <c r="I22" s="93"/>
    </row>
    <row r="23" spans="1:9" ht="18.75">
      <c r="A23" s="90"/>
      <c r="B23" s="91"/>
      <c r="C23" s="47">
        <v>40565197</v>
      </c>
      <c r="D23" s="317">
        <v>3000</v>
      </c>
      <c r="E23" s="318"/>
      <c r="F23" s="319"/>
      <c r="G23" s="44"/>
      <c r="H23" s="92"/>
      <c r="I23" s="93"/>
    </row>
    <row r="24" spans="1:9" ht="18.75">
      <c r="A24" s="90"/>
      <c r="B24" s="91"/>
      <c r="C24" s="47">
        <v>40565198</v>
      </c>
      <c r="D24" s="317">
        <v>3866.88</v>
      </c>
      <c r="E24" s="318"/>
      <c r="F24" s="319"/>
      <c r="G24" s="44"/>
      <c r="H24" s="92"/>
      <c r="I24" s="93"/>
    </row>
    <row r="25" spans="1:9" ht="18.75">
      <c r="A25" s="90"/>
      <c r="B25" s="91"/>
      <c r="C25" s="47">
        <v>40565199</v>
      </c>
      <c r="D25" s="317">
        <v>1200</v>
      </c>
      <c r="E25" s="318"/>
      <c r="F25" s="319"/>
      <c r="G25" s="44"/>
      <c r="H25" s="92"/>
      <c r="I25" s="93"/>
    </row>
    <row r="26" spans="1:9" ht="18.75" customHeight="1">
      <c r="A26" s="48"/>
      <c r="B26" s="50"/>
      <c r="C26" s="47">
        <v>40565200</v>
      </c>
      <c r="D26" s="317">
        <v>1000</v>
      </c>
      <c r="E26" s="318"/>
      <c r="F26" s="319"/>
      <c r="G26" s="51"/>
      <c r="H26" s="46"/>
      <c r="I26" s="45"/>
    </row>
    <row r="27" spans="1:9" ht="18.75">
      <c r="A27" s="362">
        <v>23254</v>
      </c>
      <c r="B27" s="363"/>
      <c r="C27" s="47">
        <v>40565201</v>
      </c>
      <c r="D27" s="354">
        <v>51200.12</v>
      </c>
      <c r="E27" s="365"/>
      <c r="F27" s="366"/>
      <c r="G27" s="44">
        <v>575624.71</v>
      </c>
      <c r="H27" s="62"/>
      <c r="I27" s="63"/>
    </row>
    <row r="28" spans="1:9" ht="18.75">
      <c r="A28" s="357"/>
      <c r="B28" s="358"/>
      <c r="C28" s="70"/>
      <c r="D28" s="359"/>
      <c r="E28" s="353"/>
      <c r="F28" s="358"/>
      <c r="G28" s="44"/>
      <c r="H28" s="62"/>
      <c r="I28" s="63"/>
    </row>
    <row r="29" spans="1:9" ht="18.75">
      <c r="A29" s="320"/>
      <c r="B29" s="321"/>
      <c r="C29" s="47"/>
      <c r="D29" s="317"/>
      <c r="E29" s="318"/>
      <c r="F29" s="319"/>
      <c r="G29" s="44"/>
      <c r="H29" s="46"/>
      <c r="I29" s="45"/>
    </row>
    <row r="30" spans="1:9" ht="18.75">
      <c r="A30" s="69"/>
      <c r="B30" s="72"/>
      <c r="C30" s="47"/>
      <c r="D30" s="317"/>
      <c r="E30" s="318"/>
      <c r="F30" s="319"/>
      <c r="G30" s="44"/>
      <c r="H30" s="67"/>
      <c r="I30" s="68"/>
    </row>
    <row r="31" spans="1:9" ht="18.75" customHeight="1">
      <c r="A31" s="320"/>
      <c r="B31" s="322"/>
      <c r="C31" s="47"/>
      <c r="D31" s="317"/>
      <c r="E31" s="318"/>
      <c r="F31" s="319"/>
      <c r="G31" s="44"/>
      <c r="H31" s="67"/>
      <c r="I31" s="68"/>
    </row>
    <row r="32" spans="1:9" ht="18.75">
      <c r="A32" s="320"/>
      <c r="B32" s="321"/>
      <c r="C32" s="47"/>
      <c r="D32" s="323"/>
      <c r="E32" s="324"/>
      <c r="F32" s="325"/>
      <c r="G32" s="44"/>
      <c r="H32" s="64"/>
      <c r="I32" s="65"/>
    </row>
    <row r="33" spans="1:12" ht="18.75" customHeight="1">
      <c r="A33" s="347"/>
      <c r="B33" s="348"/>
      <c r="C33" s="47"/>
      <c r="D33" s="351"/>
      <c r="E33" s="352"/>
      <c r="F33" s="353"/>
      <c r="G33" s="66"/>
      <c r="H33" s="46"/>
      <c r="I33" s="45"/>
      <c r="L33" s="55"/>
    </row>
    <row r="34" spans="1:9" ht="18.75">
      <c r="A34" s="320"/>
      <c r="B34" s="321"/>
      <c r="C34" s="49"/>
      <c r="D34" s="354"/>
      <c r="E34" s="355"/>
      <c r="F34" s="356"/>
      <c r="G34" s="44"/>
      <c r="H34" s="350"/>
      <c r="I34" s="336"/>
    </row>
    <row r="35" spans="1:9" ht="18.75">
      <c r="A35" s="330"/>
      <c r="B35" s="331"/>
      <c r="C35" s="47"/>
      <c r="D35" s="332"/>
      <c r="E35" s="333"/>
      <c r="F35" s="334"/>
      <c r="G35" s="45"/>
      <c r="H35" s="335"/>
      <c r="I35" s="336"/>
    </row>
    <row r="36" spans="1:9" ht="19.5" customHeight="1">
      <c r="A36" s="337" t="s">
        <v>686</v>
      </c>
      <c r="B36" s="338"/>
      <c r="C36" s="338"/>
      <c r="D36" s="338"/>
      <c r="E36" s="338"/>
      <c r="F36" s="339"/>
      <c r="G36" s="44">
        <f>SUM(G7-G27)</f>
        <v>6966265.22</v>
      </c>
      <c r="H36" s="335"/>
      <c r="I36" s="336"/>
    </row>
    <row r="37" spans="1:9" ht="19.5" customHeight="1">
      <c r="A37" s="73"/>
      <c r="B37" s="74"/>
      <c r="C37" s="74"/>
      <c r="D37" s="74"/>
      <c r="E37" s="74"/>
      <c r="F37" s="74"/>
      <c r="G37" s="75"/>
      <c r="H37" s="76"/>
      <c r="I37" s="71"/>
    </row>
    <row r="38" spans="1:9" ht="19.5" customHeight="1">
      <c r="A38" s="73"/>
      <c r="B38" s="74"/>
      <c r="C38" s="74"/>
      <c r="D38" s="74"/>
      <c r="E38" s="74"/>
      <c r="F38" s="74"/>
      <c r="G38" s="75"/>
      <c r="H38" s="76"/>
      <c r="I38" s="71"/>
    </row>
    <row r="39" spans="1:9" ht="18.75">
      <c r="A39" s="343" t="s">
        <v>534</v>
      </c>
      <c r="B39" s="344"/>
      <c r="C39" s="344"/>
      <c r="D39" s="344" t="s">
        <v>535</v>
      </c>
      <c r="E39" s="344"/>
      <c r="F39" s="344"/>
      <c r="G39" s="344"/>
      <c r="H39" s="344"/>
      <c r="I39" s="349"/>
    </row>
    <row r="40" spans="1:9" ht="18.75">
      <c r="A40" s="39"/>
      <c r="B40" s="39"/>
      <c r="C40" s="39"/>
      <c r="D40" s="39"/>
      <c r="E40" s="39"/>
      <c r="F40" s="39"/>
      <c r="G40" s="39"/>
      <c r="H40" s="39"/>
      <c r="I40" s="39"/>
    </row>
    <row r="41" spans="1:9" ht="18.75">
      <c r="A41" s="340" t="s">
        <v>687</v>
      </c>
      <c r="B41" s="341"/>
      <c r="C41" s="341"/>
      <c r="D41" s="341" t="s">
        <v>689</v>
      </c>
      <c r="E41" s="341"/>
      <c r="F41" s="341"/>
      <c r="G41" s="341"/>
      <c r="H41" s="341"/>
      <c r="I41" s="342"/>
    </row>
    <row r="42" spans="1:9" ht="18.75">
      <c r="A42" s="326" t="s">
        <v>536</v>
      </c>
      <c r="B42" s="327"/>
      <c r="C42" s="327"/>
      <c r="D42" s="328" t="s">
        <v>539</v>
      </c>
      <c r="E42" s="328"/>
      <c r="F42" s="328"/>
      <c r="G42" s="328"/>
      <c r="H42" s="328"/>
      <c r="I42" s="329"/>
    </row>
  </sheetData>
  <sheetProtection/>
  <mergeCells count="64">
    <mergeCell ref="D9:F9"/>
    <mergeCell ref="A12:B12"/>
    <mergeCell ref="D12:F12"/>
    <mergeCell ref="D14:F14"/>
    <mergeCell ref="D15:F15"/>
    <mergeCell ref="D16:F16"/>
    <mergeCell ref="D10:F10"/>
    <mergeCell ref="A11:B11"/>
    <mergeCell ref="H10:I10"/>
    <mergeCell ref="A27:B27"/>
    <mergeCell ref="D13:F13"/>
    <mergeCell ref="D26:F26"/>
    <mergeCell ref="H11:I11"/>
    <mergeCell ref="H7:I7"/>
    <mergeCell ref="A8:F8"/>
    <mergeCell ref="A9:B9"/>
    <mergeCell ref="A7:F7"/>
    <mergeCell ref="D27:F27"/>
    <mergeCell ref="A28:B28"/>
    <mergeCell ref="D28:F28"/>
    <mergeCell ref="D11:F11"/>
    <mergeCell ref="A13:B13"/>
    <mergeCell ref="A10:B10"/>
    <mergeCell ref="A1:H1"/>
    <mergeCell ref="A2:H2"/>
    <mergeCell ref="B3:D3"/>
    <mergeCell ref="F3:H3"/>
    <mergeCell ref="B4:D4"/>
    <mergeCell ref="A6:F6"/>
    <mergeCell ref="F4:H4"/>
    <mergeCell ref="A33:B33"/>
    <mergeCell ref="D39:I39"/>
    <mergeCell ref="H34:I34"/>
    <mergeCell ref="D33:F33"/>
    <mergeCell ref="A34:B34"/>
    <mergeCell ref="D34:F34"/>
    <mergeCell ref="A18:B18"/>
    <mergeCell ref="A19:B19"/>
    <mergeCell ref="A42:C42"/>
    <mergeCell ref="D42:I42"/>
    <mergeCell ref="A35:B35"/>
    <mergeCell ref="D35:F35"/>
    <mergeCell ref="H35:I35"/>
    <mergeCell ref="A36:F36"/>
    <mergeCell ref="A41:C41"/>
    <mergeCell ref="D41:I41"/>
    <mergeCell ref="H36:I36"/>
    <mergeCell ref="A39:C39"/>
    <mergeCell ref="A29:B29"/>
    <mergeCell ref="A32:B32"/>
    <mergeCell ref="D31:F31"/>
    <mergeCell ref="A31:B31"/>
    <mergeCell ref="D32:F32"/>
    <mergeCell ref="D29:F29"/>
    <mergeCell ref="D30:F30"/>
    <mergeCell ref="D21:F21"/>
    <mergeCell ref="D22:F22"/>
    <mergeCell ref="D23:F23"/>
    <mergeCell ref="D25:F25"/>
    <mergeCell ref="D24:F24"/>
    <mergeCell ref="D17:F17"/>
    <mergeCell ref="D18:F18"/>
    <mergeCell ref="D19:F19"/>
    <mergeCell ref="D20:F20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32">
      <selection activeCell="C32" sqref="C32"/>
    </sheetView>
  </sheetViews>
  <sheetFormatPr defaultColWidth="9.140625" defaultRowHeight="12.75"/>
  <cols>
    <col min="2" max="2" width="15.140625" style="0" customWidth="1"/>
    <col min="3" max="3" width="26.140625" style="0" customWidth="1"/>
    <col min="6" max="6" width="3.140625" style="0" customWidth="1"/>
    <col min="7" max="7" width="20.00390625" style="0" customWidth="1"/>
    <col min="8" max="9" width="9.140625" style="0" hidden="1" customWidth="1"/>
  </cols>
  <sheetData>
    <row r="1" spans="1:9" ht="18.75">
      <c r="A1" s="360" t="s">
        <v>9</v>
      </c>
      <c r="B1" s="344"/>
      <c r="C1" s="344"/>
      <c r="D1" s="344"/>
      <c r="E1" s="344"/>
      <c r="F1" s="344"/>
      <c r="G1" s="344"/>
      <c r="H1" s="344"/>
      <c r="I1" s="39"/>
    </row>
    <row r="2" spans="1:9" ht="18.75">
      <c r="A2" s="361" t="s">
        <v>528</v>
      </c>
      <c r="B2" s="344"/>
      <c r="C2" s="344"/>
      <c r="D2" s="344"/>
      <c r="E2" s="344"/>
      <c r="F2" s="344"/>
      <c r="G2" s="344"/>
      <c r="H2" s="344"/>
      <c r="I2" s="39"/>
    </row>
    <row r="3" spans="1:9" ht="18.75" customHeight="1">
      <c r="A3" s="40"/>
      <c r="B3" s="60" t="s">
        <v>529</v>
      </c>
      <c r="C3" s="375" t="s">
        <v>548</v>
      </c>
      <c r="D3" s="375"/>
      <c r="E3" s="375"/>
      <c r="F3" s="375"/>
      <c r="G3" s="375"/>
      <c r="H3" s="60"/>
      <c r="I3" s="39"/>
    </row>
    <row r="4" spans="1:9" ht="18.75" customHeight="1">
      <c r="A4" s="60" t="s">
        <v>529</v>
      </c>
      <c r="B4" s="346" t="s">
        <v>529</v>
      </c>
      <c r="C4" s="346"/>
      <c r="D4" s="344"/>
      <c r="E4" s="375" t="s">
        <v>549</v>
      </c>
      <c r="F4" s="375"/>
      <c r="G4" s="375"/>
      <c r="H4" s="375"/>
      <c r="I4" s="39"/>
    </row>
    <row r="5" spans="1:9" ht="18.75">
      <c r="A5" s="39"/>
      <c r="B5" s="39"/>
      <c r="C5" s="39"/>
      <c r="D5" s="39"/>
      <c r="E5" s="39"/>
      <c r="F5" s="39"/>
      <c r="G5" s="39"/>
      <c r="H5" s="39"/>
      <c r="I5" s="39"/>
    </row>
    <row r="6" spans="1:9" ht="18.75">
      <c r="A6" s="345" t="s">
        <v>12</v>
      </c>
      <c r="B6" s="335"/>
      <c r="C6" s="335"/>
      <c r="D6" s="335"/>
      <c r="E6" s="335"/>
      <c r="F6" s="336"/>
      <c r="G6" s="42" t="s">
        <v>530</v>
      </c>
      <c r="H6" s="43"/>
      <c r="I6" s="43"/>
    </row>
    <row r="7" spans="1:9" ht="21" customHeight="1">
      <c r="A7" s="364" t="s">
        <v>683</v>
      </c>
      <c r="B7" s="335"/>
      <c r="C7" s="335"/>
      <c r="D7" s="335"/>
      <c r="E7" s="335"/>
      <c r="F7" s="336"/>
      <c r="G7" s="44">
        <v>4751632.65</v>
      </c>
      <c r="H7" s="335"/>
      <c r="I7" s="336"/>
    </row>
    <row r="8" spans="1:9" ht="18.75">
      <c r="A8" s="364" t="s">
        <v>531</v>
      </c>
      <c r="B8" s="335"/>
      <c r="C8" s="335"/>
      <c r="D8" s="335"/>
      <c r="E8" s="335"/>
      <c r="F8" s="336"/>
      <c r="G8" s="57"/>
      <c r="H8" s="56"/>
      <c r="I8" s="57"/>
    </row>
    <row r="9" spans="1:9" ht="18.75">
      <c r="A9" s="357" t="s">
        <v>532</v>
      </c>
      <c r="B9" s="358"/>
      <c r="C9" s="53" t="s">
        <v>533</v>
      </c>
      <c r="D9" s="357" t="s">
        <v>13</v>
      </c>
      <c r="E9" s="353"/>
      <c r="F9" s="358"/>
      <c r="G9" s="57"/>
      <c r="H9" s="56"/>
      <c r="I9" s="57"/>
    </row>
    <row r="10" spans="1:9" ht="18.75">
      <c r="A10" s="367">
        <v>23249</v>
      </c>
      <c r="B10" s="331"/>
      <c r="C10" s="47">
        <v>10119757</v>
      </c>
      <c r="D10" s="368">
        <v>2890</v>
      </c>
      <c r="E10" s="356"/>
      <c r="F10" s="336"/>
      <c r="G10" s="44"/>
      <c r="H10" s="56"/>
      <c r="I10" s="57"/>
    </row>
    <row r="11" spans="1:9" ht="18.75">
      <c r="A11" s="320">
        <v>23254</v>
      </c>
      <c r="B11" s="331"/>
      <c r="C11" s="47">
        <v>10119758</v>
      </c>
      <c r="D11" s="368">
        <v>13906</v>
      </c>
      <c r="E11" s="356"/>
      <c r="F11" s="336"/>
      <c r="G11" s="44">
        <v>16796</v>
      </c>
      <c r="H11" s="335"/>
      <c r="I11" s="336"/>
    </row>
    <row r="12" spans="1:9" ht="18.75">
      <c r="A12" s="320"/>
      <c r="B12" s="331"/>
      <c r="C12" s="47"/>
      <c r="D12" s="354"/>
      <c r="E12" s="355"/>
      <c r="F12" s="336"/>
      <c r="G12" s="44"/>
      <c r="H12" s="335"/>
      <c r="I12" s="336"/>
    </row>
    <row r="13" spans="1:9" ht="18.75">
      <c r="A13" s="347" t="s">
        <v>550</v>
      </c>
      <c r="B13" s="348"/>
      <c r="C13" s="47"/>
      <c r="D13" s="351"/>
      <c r="E13" s="352"/>
      <c r="F13" s="353"/>
      <c r="G13" s="44"/>
      <c r="H13" s="335"/>
      <c r="I13" s="336"/>
    </row>
    <row r="14" spans="1:9" ht="18.75">
      <c r="A14" s="357" t="s">
        <v>532</v>
      </c>
      <c r="B14" s="358"/>
      <c r="C14" s="70" t="s">
        <v>12</v>
      </c>
      <c r="D14" s="357" t="s">
        <v>13</v>
      </c>
      <c r="E14" s="353"/>
      <c r="F14" s="358"/>
      <c r="G14" s="44"/>
      <c r="H14" s="56"/>
      <c r="I14" s="57"/>
    </row>
    <row r="15" spans="1:9" ht="18.75">
      <c r="A15" s="320">
        <v>23227</v>
      </c>
      <c r="B15" s="322"/>
      <c r="C15" s="47" t="s">
        <v>684</v>
      </c>
      <c r="D15" s="374">
        <v>15419.18</v>
      </c>
      <c r="E15" s="365"/>
      <c r="F15" s="366"/>
      <c r="G15" s="44"/>
      <c r="H15" s="92"/>
      <c r="I15" s="93"/>
    </row>
    <row r="16" spans="1:9" ht="37.5">
      <c r="A16" s="320">
        <v>23247</v>
      </c>
      <c r="B16" s="322"/>
      <c r="C16" s="49" t="s">
        <v>660</v>
      </c>
      <c r="D16" s="371">
        <v>22518</v>
      </c>
      <c r="E16" s="372"/>
      <c r="F16" s="373"/>
      <c r="G16" s="77"/>
      <c r="H16" s="56"/>
      <c r="I16" s="57"/>
    </row>
    <row r="17" spans="1:9" ht="18.75">
      <c r="A17" s="362">
        <v>23254</v>
      </c>
      <c r="B17" s="353"/>
      <c r="C17" s="49" t="s">
        <v>685</v>
      </c>
      <c r="D17" s="369">
        <v>963000</v>
      </c>
      <c r="E17" s="365"/>
      <c r="F17" s="366"/>
      <c r="G17" s="94">
        <v>1000937.18</v>
      </c>
      <c r="H17" s="56"/>
      <c r="I17" s="57"/>
    </row>
    <row r="18" spans="1:9" ht="18.75">
      <c r="A18" s="59"/>
      <c r="B18" s="58"/>
      <c r="C18" s="47"/>
      <c r="D18" s="370"/>
      <c r="E18" s="352"/>
      <c r="F18" s="353"/>
      <c r="G18" s="44"/>
      <c r="H18" s="56"/>
      <c r="I18" s="57"/>
    </row>
    <row r="19" spans="1:9" ht="18.75" customHeight="1">
      <c r="A19" s="59"/>
      <c r="B19" s="58"/>
      <c r="C19" s="47"/>
      <c r="D19" s="53"/>
      <c r="E19" s="318"/>
      <c r="F19" s="319"/>
      <c r="G19" s="44"/>
      <c r="H19" s="56"/>
      <c r="I19" s="57"/>
    </row>
    <row r="20" spans="1:9" ht="18.75">
      <c r="A20" s="53"/>
      <c r="B20" s="58"/>
      <c r="C20" s="49"/>
      <c r="D20" s="53"/>
      <c r="E20" s="54"/>
      <c r="F20" s="52"/>
      <c r="G20" s="57"/>
      <c r="H20" s="56"/>
      <c r="I20" s="57"/>
    </row>
    <row r="21" spans="1:9" ht="18.75">
      <c r="A21" s="53"/>
      <c r="B21" s="58"/>
      <c r="C21" s="49"/>
      <c r="D21" s="53"/>
      <c r="E21" s="54"/>
      <c r="F21" s="61"/>
      <c r="G21" s="57"/>
      <c r="H21" s="56"/>
      <c r="I21" s="57"/>
    </row>
    <row r="22" spans="1:9" ht="18.75">
      <c r="A22" s="53"/>
      <c r="B22" s="58"/>
      <c r="C22" s="49"/>
      <c r="D22" s="53"/>
      <c r="E22" s="54"/>
      <c r="F22" s="61"/>
      <c r="G22" s="57"/>
      <c r="H22" s="56"/>
      <c r="I22" s="57"/>
    </row>
    <row r="23" spans="1:9" ht="18.75">
      <c r="A23" s="53"/>
      <c r="B23" s="58"/>
      <c r="C23" s="49"/>
      <c r="D23" s="53"/>
      <c r="E23" s="54"/>
      <c r="F23" s="61"/>
      <c r="G23" s="57"/>
      <c r="H23" s="56"/>
      <c r="I23" s="57"/>
    </row>
    <row r="24" spans="1:9" ht="18.75">
      <c r="A24" s="53"/>
      <c r="B24" s="58"/>
      <c r="C24" s="49"/>
      <c r="D24" s="53"/>
      <c r="E24" s="54"/>
      <c r="F24" s="61"/>
      <c r="G24" s="57"/>
      <c r="H24" s="56"/>
      <c r="I24" s="57"/>
    </row>
    <row r="25" spans="1:9" ht="18.75">
      <c r="A25" s="53"/>
      <c r="B25" s="58"/>
      <c r="C25" s="49"/>
      <c r="D25" s="53"/>
      <c r="E25" s="54"/>
      <c r="F25" s="61"/>
      <c r="G25" s="57"/>
      <c r="H25" s="56"/>
      <c r="I25" s="57"/>
    </row>
    <row r="26" spans="1:9" ht="18.75">
      <c r="A26" s="53"/>
      <c r="B26" s="58"/>
      <c r="C26" s="49"/>
      <c r="D26" s="53"/>
      <c r="E26" s="54"/>
      <c r="F26" s="61"/>
      <c r="G26" s="57"/>
      <c r="H26" s="56"/>
      <c r="I26" s="57"/>
    </row>
    <row r="27" spans="1:9" ht="18.75">
      <c r="A27" s="53"/>
      <c r="B27" s="58"/>
      <c r="C27" s="49"/>
      <c r="D27" s="53"/>
      <c r="E27" s="54"/>
      <c r="F27" s="61"/>
      <c r="G27" s="57"/>
      <c r="H27" s="56"/>
      <c r="I27" s="57"/>
    </row>
    <row r="28" spans="1:9" ht="18.75">
      <c r="A28" s="53"/>
      <c r="B28" s="58"/>
      <c r="C28" s="49"/>
      <c r="D28" s="53"/>
      <c r="E28" s="54"/>
      <c r="F28" s="61"/>
      <c r="G28" s="57"/>
      <c r="H28" s="56"/>
      <c r="I28" s="57"/>
    </row>
    <row r="29" spans="1:9" ht="18.75">
      <c r="A29" s="53"/>
      <c r="B29" s="58"/>
      <c r="C29" s="49"/>
      <c r="D29" s="53"/>
      <c r="E29" s="54"/>
      <c r="F29" s="61"/>
      <c r="G29" s="57"/>
      <c r="H29" s="56"/>
      <c r="I29" s="57"/>
    </row>
    <row r="30" spans="1:9" ht="18.75">
      <c r="A30" s="53"/>
      <c r="B30" s="58"/>
      <c r="C30" s="49"/>
      <c r="D30" s="53"/>
      <c r="E30" s="54"/>
      <c r="F30" s="61"/>
      <c r="G30" s="57"/>
      <c r="H30" s="56"/>
      <c r="I30" s="57"/>
    </row>
    <row r="31" spans="1:9" ht="18.75">
      <c r="A31" s="53"/>
      <c r="B31" s="58"/>
      <c r="C31" s="49"/>
      <c r="D31" s="53"/>
      <c r="E31" s="54"/>
      <c r="F31" s="61"/>
      <c r="G31" s="57"/>
      <c r="H31" s="56"/>
      <c r="I31" s="57"/>
    </row>
    <row r="32" spans="1:9" ht="18.75">
      <c r="A32" s="53"/>
      <c r="B32" s="58"/>
      <c r="C32" s="49"/>
      <c r="D32" s="53"/>
      <c r="E32" s="54"/>
      <c r="F32" s="61"/>
      <c r="G32" s="57"/>
      <c r="H32" s="56"/>
      <c r="I32" s="57"/>
    </row>
    <row r="33" spans="1:9" ht="18.75">
      <c r="A33" s="367"/>
      <c r="B33" s="331"/>
      <c r="C33" s="49"/>
      <c r="D33" s="368"/>
      <c r="E33" s="356"/>
      <c r="F33" s="336"/>
      <c r="G33" s="44"/>
      <c r="H33" s="335"/>
      <c r="I33" s="336"/>
    </row>
    <row r="34" spans="1:9" ht="18.75">
      <c r="A34" s="330"/>
      <c r="B34" s="331"/>
      <c r="C34" s="47"/>
      <c r="D34" s="332"/>
      <c r="E34" s="333"/>
      <c r="F34" s="334"/>
      <c r="G34" s="57"/>
      <c r="H34" s="335"/>
      <c r="I34" s="336"/>
    </row>
    <row r="35" spans="1:9" ht="18.75" customHeight="1">
      <c r="A35" s="337" t="s">
        <v>686</v>
      </c>
      <c r="B35" s="338"/>
      <c r="C35" s="338"/>
      <c r="D35" s="338"/>
      <c r="E35" s="338"/>
      <c r="F35" s="339"/>
      <c r="G35" s="44">
        <f>SUM(G7-G11-G17)</f>
        <v>3733899.47</v>
      </c>
      <c r="H35" s="335"/>
      <c r="I35" s="336"/>
    </row>
    <row r="36" spans="1:9" ht="18.75">
      <c r="A36" s="39"/>
      <c r="B36" s="39"/>
      <c r="C36" s="39"/>
      <c r="D36" s="39"/>
      <c r="E36" s="39"/>
      <c r="F36" s="39"/>
      <c r="G36" s="39"/>
      <c r="H36" s="39"/>
      <c r="I36" s="39"/>
    </row>
    <row r="37" spans="1:9" ht="18.75">
      <c r="A37" s="343" t="s">
        <v>534</v>
      </c>
      <c r="B37" s="344"/>
      <c r="C37" s="344"/>
      <c r="D37" s="344" t="s">
        <v>535</v>
      </c>
      <c r="E37" s="344"/>
      <c r="F37" s="344"/>
      <c r="G37" s="344"/>
      <c r="H37" s="344"/>
      <c r="I37" s="349"/>
    </row>
    <row r="38" spans="1:9" ht="18.75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18.75">
      <c r="A39" s="340" t="s">
        <v>687</v>
      </c>
      <c r="B39" s="341"/>
      <c r="C39" s="341"/>
      <c r="D39" s="341" t="s">
        <v>688</v>
      </c>
      <c r="E39" s="341"/>
      <c r="F39" s="341"/>
      <c r="G39" s="341"/>
      <c r="H39" s="341"/>
      <c r="I39" s="342"/>
    </row>
    <row r="40" spans="1:9" ht="18.75">
      <c r="A40" s="326" t="s">
        <v>536</v>
      </c>
      <c r="B40" s="327"/>
      <c r="C40" s="327"/>
      <c r="D40" s="328" t="s">
        <v>551</v>
      </c>
      <c r="E40" s="328"/>
      <c r="F40" s="328"/>
      <c r="G40" s="328"/>
      <c r="H40" s="328"/>
      <c r="I40" s="329"/>
    </row>
  </sheetData>
  <sheetProtection/>
  <mergeCells count="46">
    <mergeCell ref="A1:H1"/>
    <mergeCell ref="A2:H2"/>
    <mergeCell ref="B4:D4"/>
    <mergeCell ref="C3:G3"/>
    <mergeCell ref="E4:H4"/>
    <mergeCell ref="A6:F6"/>
    <mergeCell ref="A7:F7"/>
    <mergeCell ref="H7:I7"/>
    <mergeCell ref="A8:F8"/>
    <mergeCell ref="A9:B9"/>
    <mergeCell ref="D9:F9"/>
    <mergeCell ref="A10:B10"/>
    <mergeCell ref="D10:F10"/>
    <mergeCell ref="A11:B11"/>
    <mergeCell ref="D11:F11"/>
    <mergeCell ref="H11:I11"/>
    <mergeCell ref="A12:B12"/>
    <mergeCell ref="D12:F12"/>
    <mergeCell ref="H12:I12"/>
    <mergeCell ref="A13:B13"/>
    <mergeCell ref="D13:F13"/>
    <mergeCell ref="H13:I13"/>
    <mergeCell ref="A14:B14"/>
    <mergeCell ref="A16:B16"/>
    <mergeCell ref="D16:F16"/>
    <mergeCell ref="D14:F14"/>
    <mergeCell ref="A15:B15"/>
    <mergeCell ref="D15:F15"/>
    <mergeCell ref="D37:I37"/>
    <mergeCell ref="E19:F19"/>
    <mergeCell ref="A33:B33"/>
    <mergeCell ref="D33:F33"/>
    <mergeCell ref="D17:F17"/>
    <mergeCell ref="H33:I33"/>
    <mergeCell ref="A17:B17"/>
    <mergeCell ref="D18:F18"/>
    <mergeCell ref="A39:C39"/>
    <mergeCell ref="D39:I39"/>
    <mergeCell ref="A40:C40"/>
    <mergeCell ref="D40:I40"/>
    <mergeCell ref="A34:B34"/>
    <mergeCell ref="D34:F34"/>
    <mergeCell ref="H34:I34"/>
    <mergeCell ref="A35:F35"/>
    <mergeCell ref="H35:I35"/>
    <mergeCell ref="A37:C37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32"/>
  <sheetViews>
    <sheetView zoomScalePageLayoutView="0" workbookViewId="0" topLeftCell="A1">
      <selection activeCell="J30" sqref="J30:K30"/>
    </sheetView>
  </sheetViews>
  <sheetFormatPr defaultColWidth="9.140625" defaultRowHeight="12.75"/>
  <cols>
    <col min="1" max="1" width="1.28515625" style="1" customWidth="1"/>
    <col min="2" max="2" width="11.7109375" style="1" customWidth="1"/>
    <col min="3" max="3" width="2.57421875" style="1" customWidth="1"/>
    <col min="4" max="4" width="4.8515625" style="1" customWidth="1"/>
    <col min="5" max="5" width="8.7109375" style="1" customWidth="1"/>
    <col min="6" max="6" width="24.421875" style="1" customWidth="1"/>
    <col min="7" max="7" width="0.85546875" style="1" customWidth="1"/>
    <col min="8" max="8" width="7.8515625" style="1" customWidth="1"/>
    <col min="9" max="9" width="2.421875" style="1" customWidth="1"/>
    <col min="10" max="10" width="10.28125" style="1" customWidth="1"/>
    <col min="11" max="11" width="1.1484375" style="1" customWidth="1"/>
    <col min="12" max="12" width="11.140625" style="1" customWidth="1"/>
    <col min="13" max="13" width="11.7109375" style="1" customWidth="1"/>
    <col min="14" max="14" width="4.140625" style="1" customWidth="1"/>
    <col min="15" max="15" width="1.1484375" style="1" customWidth="1"/>
    <col min="16" max="16" width="5.421875" style="1" customWidth="1"/>
    <col min="17" max="17" width="11.28125" style="1" customWidth="1"/>
    <col min="18" max="18" width="10.7109375" style="1" customWidth="1"/>
    <col min="19" max="19" width="0" style="1" hidden="1" customWidth="1"/>
    <col min="20" max="20" width="1.8515625" style="1" hidden="1" customWidth="1"/>
    <col min="21" max="21" width="10.28125" style="1" customWidth="1"/>
    <col min="22" max="22" width="11.28125" style="1" customWidth="1"/>
    <col min="23" max="23" width="10.8515625" style="1" customWidth="1"/>
    <col min="24" max="24" width="12.421875" style="1" customWidth="1"/>
    <col min="25" max="25" width="0" style="1" hidden="1" customWidth="1"/>
    <col min="26" max="16384" width="9.140625" style="1" customWidth="1"/>
  </cols>
  <sheetData>
    <row r="1" ht="0.75" customHeight="1"/>
    <row r="2" ht="1.5" customHeight="1"/>
    <row r="3" spans="1:21" ht="16.5" customHeight="1">
      <c r="A3" s="398" t="s">
        <v>9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</row>
    <row r="4" spans="1:21" ht="16.5" customHeight="1">
      <c r="A4" s="399" t="s">
        <v>607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</row>
    <row r="5" spans="1:21" ht="18" customHeight="1">
      <c r="A5" s="398" t="s">
        <v>644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</row>
    <row r="6" spans="1:21" ht="18" customHeight="1">
      <c r="A6" s="398" t="s">
        <v>608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</row>
    <row r="7" spans="2:24" ht="18.75">
      <c r="B7" s="79"/>
      <c r="C7" s="80"/>
      <c r="D7" s="80"/>
      <c r="E7" s="80"/>
      <c r="F7" s="80"/>
      <c r="G7" s="80"/>
      <c r="H7" s="400" t="s">
        <v>609</v>
      </c>
      <c r="I7" s="81"/>
      <c r="J7" s="390" t="s">
        <v>130</v>
      </c>
      <c r="K7" s="397"/>
      <c r="L7" s="383"/>
      <c r="M7" s="390" t="s">
        <v>218</v>
      </c>
      <c r="N7" s="397"/>
      <c r="O7" s="397"/>
      <c r="P7" s="383"/>
      <c r="Q7" s="390" t="s">
        <v>131</v>
      </c>
      <c r="R7" s="390" t="s">
        <v>132</v>
      </c>
      <c r="S7" s="397"/>
      <c r="T7" s="383"/>
      <c r="U7" s="390" t="s">
        <v>133</v>
      </c>
      <c r="V7" s="390" t="s">
        <v>220</v>
      </c>
      <c r="W7" s="390" t="s">
        <v>135</v>
      </c>
      <c r="X7" s="390" t="s">
        <v>8</v>
      </c>
    </row>
    <row r="8" spans="2:24" ht="18.75">
      <c r="B8" s="393" t="s">
        <v>610</v>
      </c>
      <c r="C8" s="394"/>
      <c r="D8" s="82"/>
      <c r="E8" s="82"/>
      <c r="F8" s="82"/>
      <c r="G8" s="82"/>
      <c r="H8" s="394"/>
      <c r="I8" s="83"/>
      <c r="J8" s="396"/>
      <c r="K8" s="384"/>
      <c r="L8" s="385"/>
      <c r="M8" s="396"/>
      <c r="N8" s="384"/>
      <c r="O8" s="384"/>
      <c r="P8" s="385"/>
      <c r="Q8" s="392"/>
      <c r="R8" s="396"/>
      <c r="S8" s="384"/>
      <c r="T8" s="385"/>
      <c r="U8" s="392"/>
      <c r="V8" s="392"/>
      <c r="W8" s="392"/>
      <c r="X8" s="391"/>
    </row>
    <row r="9" spans="2:24" ht="18.75">
      <c r="B9" s="395"/>
      <c r="C9" s="394"/>
      <c r="D9" s="82"/>
      <c r="E9" s="82"/>
      <c r="F9" s="82"/>
      <c r="G9" s="82"/>
      <c r="H9" s="394"/>
      <c r="I9" s="83"/>
      <c r="J9" s="390" t="s">
        <v>145</v>
      </c>
      <c r="K9" s="383"/>
      <c r="L9" s="390" t="s">
        <v>146</v>
      </c>
      <c r="M9" s="390" t="s">
        <v>227</v>
      </c>
      <c r="N9" s="390" t="s">
        <v>626</v>
      </c>
      <c r="O9" s="397"/>
      <c r="P9" s="383"/>
      <c r="Q9" s="390" t="s">
        <v>147</v>
      </c>
      <c r="R9" s="390" t="s">
        <v>149</v>
      </c>
      <c r="S9" s="397"/>
      <c r="T9" s="383"/>
      <c r="U9" s="390" t="s">
        <v>151</v>
      </c>
      <c r="V9" s="390" t="s">
        <v>230</v>
      </c>
      <c r="W9" s="390" t="s">
        <v>153</v>
      </c>
      <c r="X9" s="391"/>
    </row>
    <row r="10" spans="2:24" ht="18.75">
      <c r="B10" s="395"/>
      <c r="C10" s="394"/>
      <c r="D10" s="82"/>
      <c r="E10" s="82"/>
      <c r="F10" s="82"/>
      <c r="G10" s="82"/>
      <c r="H10" s="82"/>
      <c r="I10" s="83"/>
      <c r="J10" s="395"/>
      <c r="K10" s="389"/>
      <c r="L10" s="391"/>
      <c r="M10" s="391"/>
      <c r="N10" s="395"/>
      <c r="O10" s="161"/>
      <c r="P10" s="389"/>
      <c r="Q10" s="391"/>
      <c r="R10" s="395"/>
      <c r="S10" s="161"/>
      <c r="T10" s="389"/>
      <c r="U10" s="391"/>
      <c r="V10" s="391"/>
      <c r="W10" s="391"/>
      <c r="X10" s="391"/>
    </row>
    <row r="11" spans="2:24" ht="18.75">
      <c r="B11" s="84"/>
      <c r="C11" s="85"/>
      <c r="D11" s="85"/>
      <c r="E11" s="85"/>
      <c r="F11" s="85"/>
      <c r="G11" s="85"/>
      <c r="H11" s="85"/>
      <c r="I11" s="86"/>
      <c r="J11" s="396"/>
      <c r="K11" s="385"/>
      <c r="L11" s="392"/>
      <c r="M11" s="392"/>
      <c r="N11" s="396"/>
      <c r="O11" s="384"/>
      <c r="P11" s="385"/>
      <c r="Q11" s="392"/>
      <c r="R11" s="396"/>
      <c r="S11" s="384"/>
      <c r="T11" s="385"/>
      <c r="U11" s="392"/>
      <c r="V11" s="392"/>
      <c r="W11" s="392"/>
      <c r="X11" s="392"/>
    </row>
    <row r="12" spans="2:24" ht="18.75">
      <c r="B12" s="380" t="s">
        <v>42</v>
      </c>
      <c r="C12" s="382" t="s">
        <v>154</v>
      </c>
      <c r="D12" s="383"/>
      <c r="E12" s="386" t="s">
        <v>254</v>
      </c>
      <c r="F12" s="377"/>
      <c r="G12" s="387" t="s">
        <v>525</v>
      </c>
      <c r="H12" s="194"/>
      <c r="I12" s="377"/>
      <c r="J12" s="376"/>
      <c r="K12" s="377"/>
      <c r="L12" s="87"/>
      <c r="M12" s="87"/>
      <c r="N12" s="376"/>
      <c r="O12" s="194"/>
      <c r="P12" s="377"/>
      <c r="Q12" s="87"/>
      <c r="R12" s="376"/>
      <c r="S12" s="194"/>
      <c r="T12" s="377"/>
      <c r="U12" s="87"/>
      <c r="V12" s="87"/>
      <c r="W12" s="87" t="s">
        <v>22</v>
      </c>
      <c r="X12" s="88" t="s">
        <v>22</v>
      </c>
    </row>
    <row r="13" spans="2:24" ht="18.75">
      <c r="B13" s="381"/>
      <c r="C13" s="384"/>
      <c r="D13" s="385"/>
      <c r="E13" s="378" t="s">
        <v>611</v>
      </c>
      <c r="F13" s="194"/>
      <c r="G13" s="194"/>
      <c r="H13" s="194"/>
      <c r="I13" s="377"/>
      <c r="J13" s="379"/>
      <c r="K13" s="377"/>
      <c r="L13" s="88"/>
      <c r="M13" s="88"/>
      <c r="N13" s="379"/>
      <c r="O13" s="194"/>
      <c r="P13" s="377"/>
      <c r="Q13" s="88"/>
      <c r="R13" s="379"/>
      <c r="S13" s="194"/>
      <c r="T13" s="377"/>
      <c r="U13" s="88"/>
      <c r="V13" s="88"/>
      <c r="W13" s="88" t="s">
        <v>22</v>
      </c>
      <c r="X13" s="88" t="s">
        <v>22</v>
      </c>
    </row>
    <row r="14" spans="2:24" ht="39" customHeight="1">
      <c r="B14" s="380" t="s">
        <v>43</v>
      </c>
      <c r="C14" s="382" t="s">
        <v>164</v>
      </c>
      <c r="D14" s="383"/>
      <c r="E14" s="386" t="s">
        <v>173</v>
      </c>
      <c r="F14" s="377"/>
      <c r="G14" s="387" t="s">
        <v>174</v>
      </c>
      <c r="H14" s="194"/>
      <c r="I14" s="377"/>
      <c r="J14" s="376" t="s">
        <v>645</v>
      </c>
      <c r="K14" s="377"/>
      <c r="L14" s="87"/>
      <c r="M14" s="87"/>
      <c r="N14" s="376"/>
      <c r="O14" s="194"/>
      <c r="P14" s="377"/>
      <c r="Q14" s="87"/>
      <c r="R14" s="376"/>
      <c r="S14" s="194"/>
      <c r="T14" s="377"/>
      <c r="U14" s="87"/>
      <c r="V14" s="87"/>
      <c r="W14" s="87"/>
      <c r="X14" s="88" t="s">
        <v>645</v>
      </c>
    </row>
    <row r="15" spans="2:24" ht="18.75">
      <c r="B15" s="381"/>
      <c r="C15" s="384"/>
      <c r="D15" s="385"/>
      <c r="E15" s="378" t="s">
        <v>646</v>
      </c>
      <c r="F15" s="194"/>
      <c r="G15" s="194"/>
      <c r="H15" s="194"/>
      <c r="I15" s="377"/>
      <c r="J15" s="379" t="s">
        <v>645</v>
      </c>
      <c r="K15" s="377"/>
      <c r="L15" s="88"/>
      <c r="M15" s="88"/>
      <c r="N15" s="379"/>
      <c r="O15" s="194"/>
      <c r="P15" s="377"/>
      <c r="Q15" s="88"/>
      <c r="R15" s="379"/>
      <c r="S15" s="194"/>
      <c r="T15" s="377"/>
      <c r="U15" s="88"/>
      <c r="V15" s="88"/>
      <c r="W15" s="88"/>
      <c r="X15" s="88" t="s">
        <v>645</v>
      </c>
    </row>
    <row r="16" spans="2:24" ht="18.75">
      <c r="B16" s="380" t="s">
        <v>44</v>
      </c>
      <c r="C16" s="382" t="s">
        <v>177</v>
      </c>
      <c r="D16" s="383"/>
      <c r="E16" s="386" t="s">
        <v>178</v>
      </c>
      <c r="F16" s="377"/>
      <c r="G16" s="387" t="s">
        <v>179</v>
      </c>
      <c r="H16" s="194"/>
      <c r="I16" s="377"/>
      <c r="J16" s="376" t="s">
        <v>647</v>
      </c>
      <c r="K16" s="377"/>
      <c r="L16" s="87"/>
      <c r="M16" s="87"/>
      <c r="N16" s="376"/>
      <c r="O16" s="194"/>
      <c r="P16" s="377"/>
      <c r="Q16" s="87"/>
      <c r="R16" s="376" t="s">
        <v>648</v>
      </c>
      <c r="S16" s="194"/>
      <c r="T16" s="377"/>
      <c r="U16" s="87"/>
      <c r="V16" s="87"/>
      <c r="W16" s="87"/>
      <c r="X16" s="88" t="s">
        <v>649</v>
      </c>
    </row>
    <row r="17" spans="2:24" ht="18.75">
      <c r="B17" s="381"/>
      <c r="C17" s="384"/>
      <c r="D17" s="385"/>
      <c r="E17" s="378" t="s">
        <v>650</v>
      </c>
      <c r="F17" s="194"/>
      <c r="G17" s="194"/>
      <c r="H17" s="194"/>
      <c r="I17" s="377"/>
      <c r="J17" s="379" t="s">
        <v>647</v>
      </c>
      <c r="K17" s="377"/>
      <c r="L17" s="88"/>
      <c r="M17" s="88"/>
      <c r="N17" s="379"/>
      <c r="O17" s="194"/>
      <c r="P17" s="377"/>
      <c r="Q17" s="88"/>
      <c r="R17" s="379" t="s">
        <v>648</v>
      </c>
      <c r="S17" s="194"/>
      <c r="T17" s="377"/>
      <c r="U17" s="88"/>
      <c r="V17" s="88"/>
      <c r="W17" s="88"/>
      <c r="X17" s="88" t="s">
        <v>649</v>
      </c>
    </row>
    <row r="18" spans="2:24" ht="18.75">
      <c r="B18" s="380" t="s">
        <v>47</v>
      </c>
      <c r="C18" s="382" t="s">
        <v>189</v>
      </c>
      <c r="D18" s="383"/>
      <c r="E18" s="386" t="s">
        <v>234</v>
      </c>
      <c r="F18" s="377"/>
      <c r="G18" s="387" t="s">
        <v>503</v>
      </c>
      <c r="H18" s="194"/>
      <c r="I18" s="377"/>
      <c r="J18" s="376" t="s">
        <v>22</v>
      </c>
      <c r="K18" s="377"/>
      <c r="L18" s="87" t="s">
        <v>22</v>
      </c>
      <c r="M18" s="87"/>
      <c r="N18" s="376"/>
      <c r="O18" s="194"/>
      <c r="P18" s="377"/>
      <c r="Q18" s="87"/>
      <c r="R18" s="376"/>
      <c r="S18" s="194"/>
      <c r="T18" s="377"/>
      <c r="U18" s="87"/>
      <c r="V18" s="87"/>
      <c r="W18" s="87"/>
      <c r="X18" s="88" t="s">
        <v>22</v>
      </c>
    </row>
    <row r="19" spans="2:24" ht="39.75" customHeight="1">
      <c r="B19" s="388"/>
      <c r="C19" s="161"/>
      <c r="D19" s="389"/>
      <c r="E19" s="386" t="s">
        <v>194</v>
      </c>
      <c r="F19" s="377"/>
      <c r="G19" s="387" t="s">
        <v>195</v>
      </c>
      <c r="H19" s="194"/>
      <c r="I19" s="377"/>
      <c r="J19" s="376" t="s">
        <v>22</v>
      </c>
      <c r="K19" s="377"/>
      <c r="L19" s="87" t="s">
        <v>22</v>
      </c>
      <c r="M19" s="87" t="s">
        <v>22</v>
      </c>
      <c r="N19" s="376"/>
      <c r="O19" s="194"/>
      <c r="P19" s="377"/>
      <c r="Q19" s="87"/>
      <c r="R19" s="376"/>
      <c r="S19" s="194"/>
      <c r="T19" s="377"/>
      <c r="U19" s="87"/>
      <c r="V19" s="87"/>
      <c r="W19" s="87"/>
      <c r="X19" s="88" t="s">
        <v>22</v>
      </c>
    </row>
    <row r="20" spans="2:24" ht="18.75">
      <c r="B20" s="388"/>
      <c r="C20" s="161"/>
      <c r="D20" s="389"/>
      <c r="E20" s="386" t="s">
        <v>190</v>
      </c>
      <c r="F20" s="377"/>
      <c r="G20" s="387" t="s">
        <v>191</v>
      </c>
      <c r="H20" s="194"/>
      <c r="I20" s="377"/>
      <c r="J20" s="376" t="s">
        <v>22</v>
      </c>
      <c r="K20" s="377"/>
      <c r="L20" s="87"/>
      <c r="M20" s="87"/>
      <c r="N20" s="376"/>
      <c r="O20" s="194"/>
      <c r="P20" s="377"/>
      <c r="Q20" s="87" t="s">
        <v>22</v>
      </c>
      <c r="R20" s="376"/>
      <c r="S20" s="194"/>
      <c r="T20" s="377"/>
      <c r="U20" s="87"/>
      <c r="V20" s="87"/>
      <c r="W20" s="87"/>
      <c r="X20" s="88" t="s">
        <v>22</v>
      </c>
    </row>
    <row r="21" spans="2:24" ht="18.75">
      <c r="B21" s="381"/>
      <c r="C21" s="384"/>
      <c r="D21" s="385"/>
      <c r="E21" s="378" t="s">
        <v>612</v>
      </c>
      <c r="F21" s="194"/>
      <c r="G21" s="194"/>
      <c r="H21" s="194"/>
      <c r="I21" s="377"/>
      <c r="J21" s="379" t="s">
        <v>22</v>
      </c>
      <c r="K21" s="377"/>
      <c r="L21" s="88" t="s">
        <v>22</v>
      </c>
      <c r="M21" s="88" t="s">
        <v>22</v>
      </c>
      <c r="N21" s="379"/>
      <c r="O21" s="194"/>
      <c r="P21" s="377"/>
      <c r="Q21" s="88" t="s">
        <v>22</v>
      </c>
      <c r="R21" s="379"/>
      <c r="S21" s="194"/>
      <c r="T21" s="377"/>
      <c r="U21" s="88"/>
      <c r="V21" s="88"/>
      <c r="W21" s="88"/>
      <c r="X21" s="88" t="s">
        <v>22</v>
      </c>
    </row>
    <row r="22" spans="2:24" ht="18.75">
      <c r="B22" s="380" t="s">
        <v>48</v>
      </c>
      <c r="C22" s="382" t="s">
        <v>196</v>
      </c>
      <c r="D22" s="383"/>
      <c r="E22" s="386" t="s">
        <v>201</v>
      </c>
      <c r="F22" s="377"/>
      <c r="G22" s="387" t="s">
        <v>202</v>
      </c>
      <c r="H22" s="194"/>
      <c r="I22" s="377"/>
      <c r="J22" s="376" t="s">
        <v>651</v>
      </c>
      <c r="K22" s="377"/>
      <c r="L22" s="87"/>
      <c r="M22" s="87"/>
      <c r="N22" s="376"/>
      <c r="O22" s="194"/>
      <c r="P22" s="377"/>
      <c r="Q22" s="87" t="s">
        <v>22</v>
      </c>
      <c r="R22" s="376"/>
      <c r="S22" s="194"/>
      <c r="T22" s="377"/>
      <c r="U22" s="87" t="s">
        <v>22</v>
      </c>
      <c r="V22" s="87"/>
      <c r="W22" s="87"/>
      <c r="X22" s="88" t="s">
        <v>651</v>
      </c>
    </row>
    <row r="23" spans="2:24" ht="18.75">
      <c r="B23" s="388"/>
      <c r="C23" s="161"/>
      <c r="D23" s="389"/>
      <c r="E23" s="386" t="s">
        <v>236</v>
      </c>
      <c r="F23" s="377"/>
      <c r="G23" s="387" t="s">
        <v>505</v>
      </c>
      <c r="H23" s="194"/>
      <c r="I23" s="377"/>
      <c r="J23" s="376"/>
      <c r="K23" s="377"/>
      <c r="L23" s="87" t="s">
        <v>22</v>
      </c>
      <c r="M23" s="87"/>
      <c r="N23" s="376"/>
      <c r="O23" s="194"/>
      <c r="P23" s="377"/>
      <c r="Q23" s="87"/>
      <c r="R23" s="376"/>
      <c r="S23" s="194"/>
      <c r="T23" s="377"/>
      <c r="U23" s="87"/>
      <c r="V23" s="87"/>
      <c r="W23" s="87"/>
      <c r="X23" s="88" t="s">
        <v>22</v>
      </c>
    </row>
    <row r="24" spans="2:24" ht="18.75">
      <c r="B24" s="388"/>
      <c r="C24" s="161"/>
      <c r="D24" s="389"/>
      <c r="E24" s="386" t="s">
        <v>199</v>
      </c>
      <c r="F24" s="377"/>
      <c r="G24" s="387" t="s">
        <v>200</v>
      </c>
      <c r="H24" s="194"/>
      <c r="I24" s="377"/>
      <c r="J24" s="376" t="s">
        <v>22</v>
      </c>
      <c r="K24" s="377"/>
      <c r="L24" s="87"/>
      <c r="M24" s="87"/>
      <c r="N24" s="376"/>
      <c r="O24" s="194"/>
      <c r="P24" s="377"/>
      <c r="Q24" s="87"/>
      <c r="R24" s="376"/>
      <c r="S24" s="194"/>
      <c r="T24" s="377"/>
      <c r="U24" s="87" t="s">
        <v>22</v>
      </c>
      <c r="V24" s="87"/>
      <c r="W24" s="87"/>
      <c r="X24" s="88" t="s">
        <v>22</v>
      </c>
    </row>
    <row r="25" spans="2:24" ht="18.75">
      <c r="B25" s="388"/>
      <c r="C25" s="161"/>
      <c r="D25" s="389"/>
      <c r="E25" s="386" t="s">
        <v>235</v>
      </c>
      <c r="F25" s="377"/>
      <c r="G25" s="387" t="s">
        <v>504</v>
      </c>
      <c r="H25" s="194"/>
      <c r="I25" s="377"/>
      <c r="J25" s="376"/>
      <c r="K25" s="377"/>
      <c r="L25" s="87"/>
      <c r="M25" s="87"/>
      <c r="N25" s="376"/>
      <c r="O25" s="194"/>
      <c r="P25" s="377"/>
      <c r="Q25" s="87"/>
      <c r="R25" s="376"/>
      <c r="S25" s="194"/>
      <c r="T25" s="377"/>
      <c r="U25" s="87" t="s">
        <v>22</v>
      </c>
      <c r="V25" s="87"/>
      <c r="W25" s="87"/>
      <c r="X25" s="88" t="s">
        <v>22</v>
      </c>
    </row>
    <row r="26" spans="2:24" ht="18.75">
      <c r="B26" s="388"/>
      <c r="C26" s="161"/>
      <c r="D26" s="389"/>
      <c r="E26" s="386" t="s">
        <v>239</v>
      </c>
      <c r="F26" s="377"/>
      <c r="G26" s="387" t="s">
        <v>508</v>
      </c>
      <c r="H26" s="194"/>
      <c r="I26" s="377"/>
      <c r="J26" s="376" t="s">
        <v>652</v>
      </c>
      <c r="K26" s="377"/>
      <c r="L26" s="87"/>
      <c r="M26" s="87"/>
      <c r="N26" s="376"/>
      <c r="O26" s="194"/>
      <c r="P26" s="377"/>
      <c r="Q26" s="87"/>
      <c r="R26" s="376"/>
      <c r="S26" s="194"/>
      <c r="T26" s="377"/>
      <c r="U26" s="87"/>
      <c r="V26" s="87"/>
      <c r="W26" s="87"/>
      <c r="X26" s="88" t="s">
        <v>652</v>
      </c>
    </row>
    <row r="27" spans="2:24" ht="18.75">
      <c r="B27" s="388"/>
      <c r="C27" s="161"/>
      <c r="D27" s="389"/>
      <c r="E27" s="386" t="s">
        <v>197</v>
      </c>
      <c r="F27" s="377"/>
      <c r="G27" s="387" t="s">
        <v>198</v>
      </c>
      <c r="H27" s="194"/>
      <c r="I27" s="377"/>
      <c r="J27" s="376"/>
      <c r="K27" s="377"/>
      <c r="L27" s="87" t="s">
        <v>22</v>
      </c>
      <c r="M27" s="87"/>
      <c r="N27" s="376"/>
      <c r="O27" s="194"/>
      <c r="P27" s="377"/>
      <c r="Q27" s="87"/>
      <c r="R27" s="376"/>
      <c r="S27" s="194"/>
      <c r="T27" s="377"/>
      <c r="U27" s="87"/>
      <c r="V27" s="87"/>
      <c r="W27" s="87"/>
      <c r="X27" s="88" t="s">
        <v>22</v>
      </c>
    </row>
    <row r="28" spans="2:24" ht="18.75">
      <c r="B28" s="381"/>
      <c r="C28" s="384"/>
      <c r="D28" s="385"/>
      <c r="E28" s="378" t="s">
        <v>613</v>
      </c>
      <c r="F28" s="194"/>
      <c r="G28" s="194"/>
      <c r="H28" s="194"/>
      <c r="I28" s="377"/>
      <c r="J28" s="379" t="s">
        <v>22</v>
      </c>
      <c r="K28" s="377"/>
      <c r="L28" s="88" t="s">
        <v>22</v>
      </c>
      <c r="M28" s="88"/>
      <c r="N28" s="379"/>
      <c r="O28" s="194"/>
      <c r="P28" s="377"/>
      <c r="Q28" s="88" t="s">
        <v>22</v>
      </c>
      <c r="R28" s="379"/>
      <c r="S28" s="194"/>
      <c r="T28" s="377"/>
      <c r="U28" s="88" t="s">
        <v>22</v>
      </c>
      <c r="V28" s="88"/>
      <c r="W28" s="88"/>
      <c r="X28" s="88" t="s">
        <v>22</v>
      </c>
    </row>
    <row r="29" spans="2:24" ht="18.75">
      <c r="B29" s="380" t="s">
        <v>51</v>
      </c>
      <c r="C29" s="382" t="s">
        <v>511</v>
      </c>
      <c r="D29" s="383"/>
      <c r="E29" s="386" t="s">
        <v>627</v>
      </c>
      <c r="F29" s="377"/>
      <c r="G29" s="387" t="s">
        <v>628</v>
      </c>
      <c r="H29" s="194"/>
      <c r="I29" s="377"/>
      <c r="J29" s="376"/>
      <c r="K29" s="377"/>
      <c r="L29" s="87"/>
      <c r="M29" s="87"/>
      <c r="N29" s="376" t="s">
        <v>22</v>
      </c>
      <c r="O29" s="194"/>
      <c r="P29" s="377"/>
      <c r="Q29" s="87"/>
      <c r="R29" s="376"/>
      <c r="S29" s="194"/>
      <c r="T29" s="377"/>
      <c r="U29" s="87"/>
      <c r="V29" s="87"/>
      <c r="W29" s="87"/>
      <c r="X29" s="88" t="s">
        <v>22</v>
      </c>
    </row>
    <row r="30" spans="2:24" ht="18.75">
      <c r="B30" s="381"/>
      <c r="C30" s="384"/>
      <c r="D30" s="385"/>
      <c r="E30" s="378" t="s">
        <v>629</v>
      </c>
      <c r="F30" s="194"/>
      <c r="G30" s="194"/>
      <c r="H30" s="194"/>
      <c r="I30" s="377"/>
      <c r="J30" s="379" t="s">
        <v>805</v>
      </c>
      <c r="K30" s="377"/>
      <c r="L30" s="88"/>
      <c r="M30" s="88"/>
      <c r="N30" s="379" t="s">
        <v>22</v>
      </c>
      <c r="O30" s="194"/>
      <c r="P30" s="377"/>
      <c r="Q30" s="88"/>
      <c r="R30" s="379"/>
      <c r="S30" s="194"/>
      <c r="T30" s="377"/>
      <c r="U30" s="88"/>
      <c r="V30" s="88"/>
      <c r="W30" s="88"/>
      <c r="X30" s="88" t="s">
        <v>22</v>
      </c>
    </row>
    <row r="31" spans="2:24" ht="18.75">
      <c r="B31" s="380" t="s">
        <v>52</v>
      </c>
      <c r="C31" s="382" t="s">
        <v>518</v>
      </c>
      <c r="D31" s="383"/>
      <c r="E31" s="386" t="s">
        <v>250</v>
      </c>
      <c r="F31" s="377"/>
      <c r="G31" s="387" t="s">
        <v>521</v>
      </c>
      <c r="H31" s="194"/>
      <c r="I31" s="377"/>
      <c r="J31" s="376"/>
      <c r="K31" s="377"/>
      <c r="L31" s="87"/>
      <c r="M31" s="87"/>
      <c r="N31" s="376"/>
      <c r="O31" s="194"/>
      <c r="P31" s="377"/>
      <c r="Q31" s="87"/>
      <c r="R31" s="376"/>
      <c r="S31" s="194"/>
      <c r="T31" s="377"/>
      <c r="U31" s="87"/>
      <c r="V31" s="87" t="s">
        <v>22</v>
      </c>
      <c r="W31" s="87"/>
      <c r="X31" s="88" t="s">
        <v>22</v>
      </c>
    </row>
    <row r="32" spans="2:24" ht="18.75">
      <c r="B32" s="381"/>
      <c r="C32" s="384"/>
      <c r="D32" s="385"/>
      <c r="E32" s="378" t="s">
        <v>630</v>
      </c>
      <c r="F32" s="194"/>
      <c r="G32" s="194"/>
      <c r="H32" s="194"/>
      <c r="I32" s="377"/>
      <c r="J32" s="379"/>
      <c r="K32" s="377"/>
      <c r="L32" s="88"/>
      <c r="M32" s="88"/>
      <c r="N32" s="379"/>
      <c r="O32" s="194"/>
      <c r="P32" s="377"/>
      <c r="Q32" s="88"/>
      <c r="R32" s="379"/>
      <c r="S32" s="194"/>
      <c r="T32" s="377"/>
      <c r="U32" s="88"/>
      <c r="V32" s="88" t="s">
        <v>22</v>
      </c>
      <c r="W32" s="88"/>
      <c r="X32" s="88" t="s">
        <v>22</v>
      </c>
    </row>
    <row r="33" ht="409.5" customHeight="1" hidden="1"/>
  </sheetData>
  <sheetProtection/>
  <mergeCells count="135">
    <mergeCell ref="A5:U5"/>
    <mergeCell ref="A6:U6"/>
    <mergeCell ref="E12:F12"/>
    <mergeCell ref="J13:K13"/>
    <mergeCell ref="N13:P13"/>
    <mergeCell ref="A3:U3"/>
    <mergeCell ref="A4:U4"/>
    <mergeCell ref="R13:T13"/>
    <mergeCell ref="H7:H9"/>
    <mergeCell ref="J7:L8"/>
    <mergeCell ref="Q7:Q8"/>
    <mergeCell ref="R7:T8"/>
    <mergeCell ref="R9:T11"/>
    <mergeCell ref="J14:K14"/>
    <mergeCell ref="N14:P14"/>
    <mergeCell ref="R14:T14"/>
    <mergeCell ref="Q9:Q11"/>
    <mergeCell ref="J15:K15"/>
    <mergeCell ref="N15:P15"/>
    <mergeCell ref="R15:T15"/>
    <mergeCell ref="J16:K16"/>
    <mergeCell ref="N16:P16"/>
    <mergeCell ref="R16:T16"/>
    <mergeCell ref="J17:K17"/>
    <mergeCell ref="N17:P17"/>
    <mergeCell ref="R17:T17"/>
    <mergeCell ref="J22:K22"/>
    <mergeCell ref="N22:P22"/>
    <mergeCell ref="R22:T22"/>
    <mergeCell ref="R19:T19"/>
    <mergeCell ref="J20:K20"/>
    <mergeCell ref="N20:P20"/>
    <mergeCell ref="R20:T20"/>
    <mergeCell ref="J21:K21"/>
    <mergeCell ref="J19:K19"/>
    <mergeCell ref="N19:P19"/>
    <mergeCell ref="N21:P21"/>
    <mergeCell ref="R21:T21"/>
    <mergeCell ref="J18:K18"/>
    <mergeCell ref="N18:P18"/>
    <mergeCell ref="R18:T18"/>
    <mergeCell ref="U7:U8"/>
    <mergeCell ref="V7:V8"/>
    <mergeCell ref="W7:W8"/>
    <mergeCell ref="X7:X11"/>
    <mergeCell ref="B8:C10"/>
    <mergeCell ref="J9:K11"/>
    <mergeCell ref="L9:L11"/>
    <mergeCell ref="M9:M11"/>
    <mergeCell ref="N9:P11"/>
    <mergeCell ref="M7:P8"/>
    <mergeCell ref="U9:U11"/>
    <mergeCell ref="V9:V11"/>
    <mergeCell ref="W9:W11"/>
    <mergeCell ref="B12:B13"/>
    <mergeCell ref="C12:D13"/>
    <mergeCell ref="E13:I13"/>
    <mergeCell ref="G12:I12"/>
    <mergeCell ref="J12:K12"/>
    <mergeCell ref="N12:P12"/>
    <mergeCell ref="R12:T12"/>
    <mergeCell ref="B14:B15"/>
    <mergeCell ref="C14:D15"/>
    <mergeCell ref="E15:I15"/>
    <mergeCell ref="B16:B17"/>
    <mergeCell ref="C16:D17"/>
    <mergeCell ref="E17:I17"/>
    <mergeCell ref="G16:I16"/>
    <mergeCell ref="E14:F14"/>
    <mergeCell ref="G14:I14"/>
    <mergeCell ref="E16:F16"/>
    <mergeCell ref="B18:B21"/>
    <mergeCell ref="C18:D21"/>
    <mergeCell ref="E18:F18"/>
    <mergeCell ref="G18:I18"/>
    <mergeCell ref="E20:F20"/>
    <mergeCell ref="G20:I20"/>
    <mergeCell ref="E21:I21"/>
    <mergeCell ref="G19:I19"/>
    <mergeCell ref="E19:F19"/>
    <mergeCell ref="B22:B28"/>
    <mergeCell ref="C22:D28"/>
    <mergeCell ref="E22:F22"/>
    <mergeCell ref="G22:I22"/>
    <mergeCell ref="E23:F23"/>
    <mergeCell ref="G23:I23"/>
    <mergeCell ref="E25:F25"/>
    <mergeCell ref="G25:I25"/>
    <mergeCell ref="E27:F27"/>
    <mergeCell ref="G27:I27"/>
    <mergeCell ref="J23:K23"/>
    <mergeCell ref="N23:P23"/>
    <mergeCell ref="R23:T23"/>
    <mergeCell ref="E24:F24"/>
    <mergeCell ref="G24:I24"/>
    <mergeCell ref="J24:K24"/>
    <mergeCell ref="N24:P24"/>
    <mergeCell ref="R24:T24"/>
    <mergeCell ref="J25:K25"/>
    <mergeCell ref="N25:P25"/>
    <mergeCell ref="R25:T25"/>
    <mergeCell ref="E26:F26"/>
    <mergeCell ref="G26:I26"/>
    <mergeCell ref="J26:K26"/>
    <mergeCell ref="N26:P26"/>
    <mergeCell ref="R26:T26"/>
    <mergeCell ref="J27:K27"/>
    <mergeCell ref="N27:P27"/>
    <mergeCell ref="R27:T27"/>
    <mergeCell ref="E28:I28"/>
    <mergeCell ref="J28:K28"/>
    <mergeCell ref="N28:P28"/>
    <mergeCell ref="R28:T28"/>
    <mergeCell ref="B29:B30"/>
    <mergeCell ref="C29:D30"/>
    <mergeCell ref="E29:F29"/>
    <mergeCell ref="G29:I29"/>
    <mergeCell ref="J29:K29"/>
    <mergeCell ref="N29:P29"/>
    <mergeCell ref="R29:T29"/>
    <mergeCell ref="E30:I30"/>
    <mergeCell ref="J30:K30"/>
    <mergeCell ref="N30:P30"/>
    <mergeCell ref="R30:T30"/>
    <mergeCell ref="B31:B32"/>
    <mergeCell ref="C31:D32"/>
    <mergeCell ref="E31:F31"/>
    <mergeCell ref="G31:I31"/>
    <mergeCell ref="J31:K31"/>
    <mergeCell ref="N31:P31"/>
    <mergeCell ref="R31:T31"/>
    <mergeCell ref="E32:I32"/>
    <mergeCell ref="J32:K32"/>
    <mergeCell ref="N32:P32"/>
    <mergeCell ref="R32:T3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1"/>
  <sheetViews>
    <sheetView tabSelected="1" zoomScalePageLayoutView="0" workbookViewId="0" topLeftCell="C1">
      <selection activeCell="P7" sqref="P7"/>
    </sheetView>
  </sheetViews>
  <sheetFormatPr defaultColWidth="9.140625" defaultRowHeight="12.75"/>
  <cols>
    <col min="1" max="1" width="0.5625" style="1" customWidth="1"/>
    <col min="2" max="2" width="30.140625" style="1" customWidth="1"/>
    <col min="3" max="3" width="3.7109375" style="1" customWidth="1"/>
    <col min="4" max="4" width="12.57421875" style="1" customWidth="1"/>
    <col min="5" max="5" width="0.42578125" style="1" customWidth="1"/>
    <col min="6" max="6" width="16.57421875" style="1" customWidth="1"/>
    <col min="7" max="7" width="4.00390625" style="1" customWidth="1"/>
    <col min="8" max="8" width="0.71875" style="1" customWidth="1"/>
    <col min="9" max="9" width="8.421875" style="1" customWidth="1"/>
    <col min="10" max="10" width="17.421875" style="1" customWidth="1"/>
    <col min="11" max="11" width="3.00390625" style="1" customWidth="1"/>
    <col min="12" max="12" width="22.140625" style="1" customWidth="1"/>
    <col min="13" max="13" width="22.28125" style="1" customWidth="1"/>
    <col min="14" max="14" width="3.00390625" style="1" customWidth="1"/>
    <col min="15" max="15" width="5.28125" style="1" customWidth="1"/>
    <col min="16" max="16" width="42.140625" style="1" customWidth="1"/>
    <col min="17" max="17" width="0.13671875" style="1" customWidth="1"/>
    <col min="18" max="16384" width="9.140625" style="1" customWidth="1"/>
  </cols>
  <sheetData>
    <row r="1" ht="1.5" customHeight="1"/>
    <row r="2" spans="1:17" ht="18" customHeight="1">
      <c r="A2" s="217" t="s">
        <v>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118"/>
      <c r="O2" s="118"/>
      <c r="P2" s="118"/>
      <c r="Q2" s="118"/>
    </row>
    <row r="3" spans="1:17" ht="18" customHeight="1">
      <c r="A3" s="218" t="s">
        <v>672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118"/>
      <c r="O3" s="118"/>
      <c r="P3" s="118"/>
      <c r="Q3" s="118"/>
    </row>
    <row r="4" spans="1:17" ht="18" customHeight="1">
      <c r="A4" s="217" t="s">
        <v>675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118"/>
      <c r="O4" s="118"/>
      <c r="P4" s="118"/>
      <c r="Q4" s="118"/>
    </row>
    <row r="5" ht="409.5" customHeight="1" hidden="1"/>
    <row r="6" spans="1:13" ht="18.75">
      <c r="A6" s="119"/>
      <c r="B6" s="120"/>
      <c r="C6" s="120"/>
      <c r="D6" s="120"/>
      <c r="E6" s="120"/>
      <c r="F6" s="120"/>
      <c r="G6" s="403" t="s">
        <v>129</v>
      </c>
      <c r="H6" s="404"/>
      <c r="I6" s="404"/>
      <c r="J6" s="404"/>
      <c r="K6" s="134"/>
      <c r="L6" s="292" t="s">
        <v>217</v>
      </c>
      <c r="M6" s="210" t="s">
        <v>8</v>
      </c>
    </row>
    <row r="7" spans="1:13" ht="18.75">
      <c r="A7" s="123"/>
      <c r="B7" s="78"/>
      <c r="C7" s="78"/>
      <c r="D7" s="78"/>
      <c r="E7" s="78"/>
      <c r="F7" s="78"/>
      <c r="G7" s="78"/>
      <c r="H7" s="78"/>
      <c r="I7" s="78"/>
      <c r="J7" s="78"/>
      <c r="K7" s="124"/>
      <c r="L7" s="279"/>
      <c r="M7" s="284"/>
    </row>
    <row r="8" spans="1:13" ht="18.75">
      <c r="A8" s="123"/>
      <c r="B8" s="78"/>
      <c r="C8" s="78"/>
      <c r="D8" s="78"/>
      <c r="E8" s="78"/>
      <c r="F8" s="78"/>
      <c r="G8" s="78"/>
      <c r="H8" s="78"/>
      <c r="I8" s="78"/>
      <c r="J8" s="78"/>
      <c r="K8" s="124"/>
      <c r="L8" s="125" t="s">
        <v>220</v>
      </c>
      <c r="M8" s="284"/>
    </row>
    <row r="9" spans="1:13" ht="18.75">
      <c r="A9" s="123"/>
      <c r="B9" s="78"/>
      <c r="C9" s="78"/>
      <c r="D9" s="78"/>
      <c r="E9" s="78"/>
      <c r="F9" s="78"/>
      <c r="G9" s="78"/>
      <c r="H9" s="78"/>
      <c r="I9" s="78"/>
      <c r="J9" s="78"/>
      <c r="K9" s="124"/>
      <c r="L9" s="278" t="s">
        <v>225</v>
      </c>
      <c r="M9" s="284"/>
    </row>
    <row r="10" spans="1:13" ht="18.75">
      <c r="A10" s="280" t="s">
        <v>144</v>
      </c>
      <c r="B10" s="281"/>
      <c r="C10" s="281"/>
      <c r="D10" s="78"/>
      <c r="E10" s="78"/>
      <c r="F10" s="78"/>
      <c r="G10" s="78"/>
      <c r="H10" s="78"/>
      <c r="I10" s="78"/>
      <c r="J10" s="78"/>
      <c r="K10" s="124"/>
      <c r="L10" s="279"/>
      <c r="M10" s="284"/>
    </row>
    <row r="11" spans="1:16" ht="18.75">
      <c r="A11" s="301"/>
      <c r="B11" s="281"/>
      <c r="C11" s="281"/>
      <c r="D11" s="78"/>
      <c r="E11" s="78"/>
      <c r="F11" s="78"/>
      <c r="G11" s="78"/>
      <c r="H11" s="78"/>
      <c r="I11" s="78"/>
      <c r="J11" s="78"/>
      <c r="K11" s="124"/>
      <c r="L11" s="293" t="s">
        <v>230</v>
      </c>
      <c r="M11" s="284"/>
      <c r="P11" s="1" t="s">
        <v>273</v>
      </c>
    </row>
    <row r="12" spans="1:13" ht="18.75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8"/>
      <c r="L12" s="285"/>
      <c r="M12" s="285"/>
    </row>
    <row r="13" spans="1:13" ht="18.75">
      <c r="A13" s="267"/>
      <c r="B13" s="270" t="s">
        <v>52</v>
      </c>
      <c r="C13" s="273" t="s">
        <v>518</v>
      </c>
      <c r="D13" s="213"/>
      <c r="E13" s="130"/>
      <c r="F13" s="275" t="s">
        <v>250</v>
      </c>
      <c r="G13" s="189"/>
      <c r="H13" s="189"/>
      <c r="I13" s="276"/>
      <c r="J13" s="277" t="s">
        <v>521</v>
      </c>
      <c r="K13" s="190"/>
      <c r="L13" s="143">
        <v>4801000</v>
      </c>
      <c r="M13" s="143">
        <v>4801000</v>
      </c>
    </row>
    <row r="14" spans="1:13" ht="18.75">
      <c r="A14" s="268"/>
      <c r="B14" s="272"/>
      <c r="C14" s="200"/>
      <c r="D14" s="201"/>
      <c r="E14" s="265" t="s">
        <v>162</v>
      </c>
      <c r="F14" s="189"/>
      <c r="G14" s="189"/>
      <c r="H14" s="189"/>
      <c r="I14" s="189"/>
      <c r="J14" s="189"/>
      <c r="K14" s="190"/>
      <c r="L14" s="143">
        <v>4801000</v>
      </c>
      <c r="M14" s="143">
        <v>4801000</v>
      </c>
    </row>
    <row r="15" spans="1:13" ht="18.75">
      <c r="A15" s="269"/>
      <c r="B15" s="265" t="s">
        <v>163</v>
      </c>
      <c r="C15" s="189"/>
      <c r="D15" s="189"/>
      <c r="E15" s="189"/>
      <c r="F15" s="189"/>
      <c r="G15" s="189"/>
      <c r="H15" s="189"/>
      <c r="I15" s="189"/>
      <c r="J15" s="189"/>
      <c r="K15" s="190"/>
      <c r="L15" s="143">
        <v>6527000</v>
      </c>
      <c r="M15" s="143">
        <v>6527000</v>
      </c>
    </row>
    <row r="16" ht="409.5" customHeight="1" hidden="1"/>
    <row r="17" ht="2.25" customHeight="1"/>
    <row r="18" ht="18.75">
      <c r="M18" s="402"/>
    </row>
    <row r="19" ht="18.75">
      <c r="M19" s="161"/>
    </row>
    <row r="20" spans="1:13" ht="18.75">
      <c r="A20" s="401" t="s">
        <v>213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90"/>
      <c r="L20" s="144">
        <v>4801000</v>
      </c>
      <c r="M20" s="144">
        <v>4801000</v>
      </c>
    </row>
    <row r="21" spans="1:13" ht="18.75">
      <c r="A21" s="401" t="s">
        <v>214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90"/>
      <c r="L21" s="144">
        <v>6527000</v>
      </c>
      <c r="M21" s="144">
        <v>6527000</v>
      </c>
    </row>
    <row r="22" ht="409.5" customHeight="1" hidden="1"/>
  </sheetData>
  <sheetProtection/>
  <mergeCells count="19">
    <mergeCell ref="A2:M2"/>
    <mergeCell ref="A3:M3"/>
    <mergeCell ref="A4:M4"/>
    <mergeCell ref="G6:J6"/>
    <mergeCell ref="B13:B14"/>
    <mergeCell ref="A10:C11"/>
    <mergeCell ref="M18:M19"/>
    <mergeCell ref="L11:L12"/>
    <mergeCell ref="A13:A15"/>
    <mergeCell ref="M6:M12"/>
    <mergeCell ref="L9:L10"/>
    <mergeCell ref="L6:L7"/>
    <mergeCell ref="A21:K21"/>
    <mergeCell ref="C13:D14"/>
    <mergeCell ref="F13:I13"/>
    <mergeCell ref="J13:K13"/>
    <mergeCell ref="E14:K14"/>
    <mergeCell ref="B15:K15"/>
    <mergeCell ref="A20:K2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R10" sqref="R10"/>
    </sheetView>
  </sheetViews>
  <sheetFormatPr defaultColWidth="9.140625" defaultRowHeight="21" customHeight="1"/>
  <cols>
    <col min="1" max="1" width="0.42578125" style="1" customWidth="1"/>
    <col min="2" max="2" width="0.13671875" style="1" customWidth="1"/>
    <col min="3" max="3" width="59.57421875" style="1" customWidth="1"/>
    <col min="4" max="4" width="1.7109375" style="1" customWidth="1"/>
    <col min="5" max="5" width="8.28125" style="1" customWidth="1"/>
    <col min="6" max="6" width="13.421875" style="1" customWidth="1"/>
    <col min="7" max="7" width="0.71875" style="1" hidden="1" customWidth="1"/>
    <col min="8" max="9" width="0.85546875" style="1" hidden="1" customWidth="1"/>
    <col min="10" max="10" width="13.7109375" style="1" customWidth="1"/>
    <col min="11" max="11" width="0.13671875" style="1" hidden="1" customWidth="1"/>
    <col min="12" max="12" width="0" style="1" hidden="1" customWidth="1"/>
    <col min="13" max="13" width="0.13671875" style="1" hidden="1" customWidth="1"/>
    <col min="14" max="14" width="0" style="1" hidden="1" customWidth="1"/>
    <col min="15" max="16384" width="9.140625" style="1" customWidth="1"/>
  </cols>
  <sheetData>
    <row r="1" spans="3:13" ht="21" customHeight="1">
      <c r="C1" s="198" t="s">
        <v>690</v>
      </c>
      <c r="D1" s="161"/>
      <c r="E1" s="161"/>
      <c r="F1" s="161"/>
      <c r="G1" s="161"/>
      <c r="I1" s="175" t="s">
        <v>619</v>
      </c>
      <c r="J1" s="161"/>
      <c r="K1" s="161"/>
      <c r="L1" s="161"/>
      <c r="M1" s="161"/>
    </row>
    <row r="2" spans="2:10" ht="21" customHeight="1">
      <c r="B2" s="175" t="s">
        <v>429</v>
      </c>
      <c r="C2" s="161"/>
      <c r="D2" s="161"/>
      <c r="E2" s="161"/>
      <c r="F2" s="161"/>
      <c r="G2" s="161"/>
      <c r="H2" s="161"/>
      <c r="I2" s="161"/>
      <c r="J2" s="161"/>
    </row>
    <row r="3" spans="2:10" ht="21" customHeight="1">
      <c r="B3" s="175" t="s">
        <v>673</v>
      </c>
      <c r="C3" s="161"/>
      <c r="D3" s="161"/>
      <c r="E3" s="161"/>
      <c r="F3" s="161"/>
      <c r="G3" s="161"/>
      <c r="H3" s="161"/>
      <c r="I3" s="161"/>
      <c r="J3" s="161"/>
    </row>
    <row r="4" spans="1:11" ht="21" customHeight="1">
      <c r="A4" s="204"/>
      <c r="B4" s="189"/>
      <c r="C4" s="190"/>
      <c r="D4" s="204" t="s">
        <v>7</v>
      </c>
      <c r="E4" s="190"/>
      <c r="F4" s="204" t="s">
        <v>430</v>
      </c>
      <c r="G4" s="189"/>
      <c r="H4" s="189"/>
      <c r="I4" s="190"/>
      <c r="J4" s="204" t="s">
        <v>431</v>
      </c>
      <c r="K4" s="190"/>
    </row>
    <row r="5" spans="1:11" ht="21" customHeight="1">
      <c r="A5" s="199" t="s">
        <v>432</v>
      </c>
      <c r="B5" s="200"/>
      <c r="C5" s="201"/>
      <c r="D5" s="202" t="s">
        <v>433</v>
      </c>
      <c r="E5" s="201"/>
      <c r="F5" s="203">
        <v>1018200</v>
      </c>
      <c r="G5" s="200"/>
      <c r="H5" s="200"/>
      <c r="I5" s="201"/>
      <c r="J5" s="203">
        <v>396109.3</v>
      </c>
      <c r="K5" s="201"/>
    </row>
    <row r="6" spans="1:11" ht="21" customHeight="1">
      <c r="A6" s="199" t="s">
        <v>0</v>
      </c>
      <c r="B6" s="200"/>
      <c r="C6" s="201"/>
      <c r="D6" s="202" t="s">
        <v>434</v>
      </c>
      <c r="E6" s="201"/>
      <c r="F6" s="203">
        <v>582000</v>
      </c>
      <c r="G6" s="200"/>
      <c r="H6" s="200"/>
      <c r="I6" s="201"/>
      <c r="J6" s="203">
        <v>47530.99</v>
      </c>
      <c r="K6" s="201"/>
    </row>
    <row r="7" spans="1:11" ht="21" customHeight="1">
      <c r="A7" s="188" t="s">
        <v>435</v>
      </c>
      <c r="B7" s="189"/>
      <c r="C7" s="190"/>
      <c r="D7" s="191" t="s">
        <v>436</v>
      </c>
      <c r="E7" s="190"/>
      <c r="F7" s="192">
        <v>565000</v>
      </c>
      <c r="G7" s="189"/>
      <c r="H7" s="189"/>
      <c r="I7" s="190"/>
      <c r="J7" s="192">
        <v>28545.81</v>
      </c>
      <c r="K7" s="190"/>
    </row>
    <row r="8" spans="1:11" ht="21" customHeight="1">
      <c r="A8" s="188" t="s">
        <v>437</v>
      </c>
      <c r="B8" s="189"/>
      <c r="C8" s="190"/>
      <c r="D8" s="191" t="s">
        <v>438</v>
      </c>
      <c r="E8" s="190"/>
      <c r="F8" s="192">
        <v>5000</v>
      </c>
      <c r="G8" s="189"/>
      <c r="H8" s="189"/>
      <c r="I8" s="190"/>
      <c r="J8" s="192">
        <v>229.18</v>
      </c>
      <c r="K8" s="190"/>
    </row>
    <row r="9" spans="1:11" ht="21" customHeight="1">
      <c r="A9" s="188" t="s">
        <v>439</v>
      </c>
      <c r="B9" s="189"/>
      <c r="C9" s="190"/>
      <c r="D9" s="191" t="s">
        <v>440</v>
      </c>
      <c r="E9" s="190"/>
      <c r="F9" s="192">
        <v>12000</v>
      </c>
      <c r="G9" s="189"/>
      <c r="H9" s="189"/>
      <c r="I9" s="190"/>
      <c r="J9" s="192">
        <v>18756</v>
      </c>
      <c r="K9" s="190"/>
    </row>
    <row r="10" spans="1:11" ht="21" customHeight="1">
      <c r="A10" s="193" t="s">
        <v>8</v>
      </c>
      <c r="B10" s="194"/>
      <c r="C10" s="195"/>
      <c r="D10" s="196"/>
      <c r="E10" s="195"/>
      <c r="F10" s="197">
        <v>582000</v>
      </c>
      <c r="G10" s="194"/>
      <c r="H10" s="194"/>
      <c r="I10" s="195"/>
      <c r="J10" s="197">
        <v>47530.99</v>
      </c>
      <c r="K10" s="195"/>
    </row>
    <row r="11" spans="1:11" ht="21" customHeight="1">
      <c r="A11" s="199" t="s">
        <v>1</v>
      </c>
      <c r="B11" s="200"/>
      <c r="C11" s="201"/>
      <c r="D11" s="202" t="s">
        <v>441</v>
      </c>
      <c r="E11" s="201"/>
      <c r="F11" s="203">
        <v>175100</v>
      </c>
      <c r="G11" s="200"/>
      <c r="H11" s="200"/>
      <c r="I11" s="201"/>
      <c r="J11" s="203">
        <v>117668.1</v>
      </c>
      <c r="K11" s="201"/>
    </row>
    <row r="12" spans="1:11" ht="21" customHeight="1">
      <c r="A12" s="188" t="s">
        <v>639</v>
      </c>
      <c r="B12" s="189"/>
      <c r="C12" s="190"/>
      <c r="D12" s="191" t="s">
        <v>442</v>
      </c>
      <c r="E12" s="190"/>
      <c r="F12" s="192">
        <v>2000</v>
      </c>
      <c r="G12" s="189"/>
      <c r="H12" s="189"/>
      <c r="I12" s="190"/>
      <c r="J12" s="192">
        <v>1833.3</v>
      </c>
      <c r="K12" s="190"/>
    </row>
    <row r="13" spans="1:11" ht="21" customHeight="1">
      <c r="A13" s="188" t="s">
        <v>443</v>
      </c>
      <c r="B13" s="189"/>
      <c r="C13" s="190"/>
      <c r="D13" s="191" t="s">
        <v>444</v>
      </c>
      <c r="E13" s="190"/>
      <c r="F13" s="192">
        <v>30000</v>
      </c>
      <c r="G13" s="189"/>
      <c r="H13" s="189"/>
      <c r="I13" s="190"/>
      <c r="J13" s="192">
        <v>1024.8</v>
      </c>
      <c r="K13" s="190"/>
    </row>
    <row r="14" spans="1:11" ht="21" customHeight="1">
      <c r="A14" s="188" t="s">
        <v>445</v>
      </c>
      <c r="B14" s="189"/>
      <c r="C14" s="190"/>
      <c r="D14" s="191" t="s">
        <v>446</v>
      </c>
      <c r="E14" s="190"/>
      <c r="F14" s="192">
        <v>100</v>
      </c>
      <c r="G14" s="189"/>
      <c r="H14" s="189"/>
      <c r="I14" s="190"/>
      <c r="J14" s="192">
        <v>120</v>
      </c>
      <c r="K14" s="190"/>
    </row>
    <row r="15" spans="1:11" ht="21" customHeight="1">
      <c r="A15" s="188" t="s">
        <v>447</v>
      </c>
      <c r="B15" s="189"/>
      <c r="C15" s="190"/>
      <c r="D15" s="191" t="s">
        <v>448</v>
      </c>
      <c r="E15" s="190"/>
      <c r="F15" s="192">
        <v>500</v>
      </c>
      <c r="G15" s="189"/>
      <c r="H15" s="189"/>
      <c r="I15" s="190"/>
      <c r="J15" s="192">
        <v>150</v>
      </c>
      <c r="K15" s="190"/>
    </row>
    <row r="16" spans="1:11" ht="21" customHeight="1">
      <c r="A16" s="188" t="s">
        <v>449</v>
      </c>
      <c r="B16" s="189"/>
      <c r="C16" s="190"/>
      <c r="D16" s="191" t="s">
        <v>450</v>
      </c>
      <c r="E16" s="190"/>
      <c r="F16" s="192">
        <v>1000</v>
      </c>
      <c r="G16" s="189"/>
      <c r="H16" s="189"/>
      <c r="I16" s="190"/>
      <c r="J16" s="192">
        <v>0</v>
      </c>
      <c r="K16" s="190"/>
    </row>
    <row r="17" spans="1:11" ht="21" customHeight="1">
      <c r="A17" s="188" t="s">
        <v>451</v>
      </c>
      <c r="B17" s="189"/>
      <c r="C17" s="190"/>
      <c r="D17" s="191" t="s">
        <v>452</v>
      </c>
      <c r="E17" s="190"/>
      <c r="F17" s="192">
        <v>30000</v>
      </c>
      <c r="G17" s="189"/>
      <c r="H17" s="189"/>
      <c r="I17" s="190"/>
      <c r="J17" s="192">
        <v>10977</v>
      </c>
      <c r="K17" s="190"/>
    </row>
    <row r="18" spans="1:11" ht="21" customHeight="1">
      <c r="A18" s="188" t="s">
        <v>453</v>
      </c>
      <c r="B18" s="189"/>
      <c r="C18" s="190"/>
      <c r="D18" s="191" t="s">
        <v>454</v>
      </c>
      <c r="E18" s="190"/>
      <c r="F18" s="192">
        <v>6000</v>
      </c>
      <c r="G18" s="189"/>
      <c r="H18" s="189"/>
      <c r="I18" s="190"/>
      <c r="J18" s="192">
        <v>0</v>
      </c>
      <c r="K18" s="190"/>
    </row>
    <row r="19" spans="1:11" ht="21" customHeight="1">
      <c r="A19" s="188" t="s">
        <v>455</v>
      </c>
      <c r="B19" s="189"/>
      <c r="C19" s="190"/>
      <c r="D19" s="191" t="s">
        <v>456</v>
      </c>
      <c r="E19" s="190"/>
      <c r="F19" s="192">
        <v>80000</v>
      </c>
      <c r="G19" s="189"/>
      <c r="H19" s="189"/>
      <c r="I19" s="190"/>
      <c r="J19" s="192">
        <v>82500</v>
      </c>
      <c r="K19" s="190"/>
    </row>
    <row r="20" spans="1:11" ht="21" customHeight="1">
      <c r="A20" s="188" t="s">
        <v>457</v>
      </c>
      <c r="B20" s="189"/>
      <c r="C20" s="190"/>
      <c r="D20" s="191" t="s">
        <v>458</v>
      </c>
      <c r="E20" s="190"/>
      <c r="F20" s="192">
        <v>25000</v>
      </c>
      <c r="G20" s="189"/>
      <c r="H20" s="189"/>
      <c r="I20" s="190"/>
      <c r="J20" s="192">
        <v>20620</v>
      </c>
      <c r="K20" s="190"/>
    </row>
    <row r="21" spans="1:11" ht="21" customHeight="1">
      <c r="A21" s="188" t="s">
        <v>459</v>
      </c>
      <c r="B21" s="189"/>
      <c r="C21" s="190"/>
      <c r="D21" s="191" t="s">
        <v>460</v>
      </c>
      <c r="E21" s="190"/>
      <c r="F21" s="192">
        <v>500</v>
      </c>
      <c r="G21" s="189"/>
      <c r="H21" s="189"/>
      <c r="I21" s="190"/>
      <c r="J21" s="192">
        <v>423</v>
      </c>
      <c r="K21" s="190"/>
    </row>
    <row r="22" spans="1:11" ht="21" customHeight="1">
      <c r="A22" s="188" t="s">
        <v>640</v>
      </c>
      <c r="B22" s="189"/>
      <c r="C22" s="190"/>
      <c r="D22" s="191" t="s">
        <v>641</v>
      </c>
      <c r="E22" s="190"/>
      <c r="F22" s="192">
        <v>0</v>
      </c>
      <c r="G22" s="189"/>
      <c r="H22" s="189"/>
      <c r="I22" s="190"/>
      <c r="J22" s="192">
        <v>20</v>
      </c>
      <c r="K22" s="190"/>
    </row>
    <row r="23" spans="1:11" ht="21" customHeight="1">
      <c r="A23" s="193" t="s">
        <v>8</v>
      </c>
      <c r="B23" s="194"/>
      <c r="C23" s="195"/>
      <c r="D23" s="196"/>
      <c r="E23" s="195"/>
      <c r="F23" s="197">
        <v>175100</v>
      </c>
      <c r="G23" s="194"/>
      <c r="H23" s="194"/>
      <c r="I23" s="195"/>
      <c r="J23" s="197">
        <v>117668.1</v>
      </c>
      <c r="K23" s="195"/>
    </row>
    <row r="24" spans="1:11" ht="21" customHeight="1">
      <c r="A24" s="199" t="s">
        <v>2</v>
      </c>
      <c r="B24" s="200"/>
      <c r="C24" s="201"/>
      <c r="D24" s="202" t="s">
        <v>461</v>
      </c>
      <c r="E24" s="201"/>
      <c r="F24" s="203">
        <v>250000</v>
      </c>
      <c r="G24" s="200"/>
      <c r="H24" s="200"/>
      <c r="I24" s="201"/>
      <c r="J24" s="203">
        <v>210688.21</v>
      </c>
      <c r="K24" s="201"/>
    </row>
    <row r="25" spans="1:11" ht="21" customHeight="1">
      <c r="A25" s="188" t="s">
        <v>462</v>
      </c>
      <c r="B25" s="189"/>
      <c r="C25" s="190"/>
      <c r="D25" s="191" t="s">
        <v>463</v>
      </c>
      <c r="E25" s="190"/>
      <c r="F25" s="192">
        <v>0</v>
      </c>
      <c r="G25" s="189"/>
      <c r="H25" s="189"/>
      <c r="I25" s="190"/>
      <c r="J25" s="192">
        <v>6500</v>
      </c>
      <c r="K25" s="190"/>
    </row>
    <row r="26" spans="1:11" ht="21" customHeight="1">
      <c r="A26" s="188" t="s">
        <v>464</v>
      </c>
      <c r="B26" s="189"/>
      <c r="C26" s="190"/>
      <c r="D26" s="191" t="s">
        <v>465</v>
      </c>
      <c r="E26" s="190"/>
      <c r="F26" s="192">
        <v>250000</v>
      </c>
      <c r="G26" s="189"/>
      <c r="H26" s="189"/>
      <c r="I26" s="190"/>
      <c r="J26" s="192">
        <v>204188.21</v>
      </c>
      <c r="K26" s="190"/>
    </row>
    <row r="27" spans="1:11" ht="21" customHeight="1">
      <c r="A27" s="193" t="s">
        <v>8</v>
      </c>
      <c r="B27" s="194"/>
      <c r="C27" s="195"/>
      <c r="D27" s="196"/>
      <c r="E27" s="195"/>
      <c r="F27" s="197">
        <v>250000</v>
      </c>
      <c r="G27" s="194"/>
      <c r="H27" s="194"/>
      <c r="I27" s="195"/>
      <c r="J27" s="197">
        <v>210688.21</v>
      </c>
      <c r="K27" s="195"/>
    </row>
    <row r="28" spans="1:11" ht="21" customHeight="1">
      <c r="A28" s="199" t="s">
        <v>3</v>
      </c>
      <c r="B28" s="200"/>
      <c r="C28" s="201"/>
      <c r="D28" s="202" t="s">
        <v>466</v>
      </c>
      <c r="E28" s="201"/>
      <c r="F28" s="203">
        <v>10100</v>
      </c>
      <c r="G28" s="200"/>
      <c r="H28" s="200"/>
      <c r="I28" s="201"/>
      <c r="J28" s="203">
        <v>18530</v>
      </c>
      <c r="K28" s="201"/>
    </row>
    <row r="29" spans="1:11" ht="21" customHeight="1">
      <c r="A29" s="188" t="s">
        <v>467</v>
      </c>
      <c r="B29" s="189"/>
      <c r="C29" s="190"/>
      <c r="D29" s="191" t="s">
        <v>468</v>
      </c>
      <c r="E29" s="190"/>
      <c r="F29" s="192">
        <v>8000</v>
      </c>
      <c r="G29" s="189"/>
      <c r="H29" s="189"/>
      <c r="I29" s="190"/>
      <c r="J29" s="192">
        <v>16500</v>
      </c>
      <c r="K29" s="190"/>
    </row>
    <row r="30" spans="1:11" ht="21" customHeight="1">
      <c r="A30" s="188" t="s">
        <v>469</v>
      </c>
      <c r="B30" s="189"/>
      <c r="C30" s="190"/>
      <c r="D30" s="191" t="s">
        <v>470</v>
      </c>
      <c r="E30" s="190"/>
      <c r="F30" s="192">
        <v>100</v>
      </c>
      <c r="G30" s="189"/>
      <c r="H30" s="189"/>
      <c r="I30" s="190"/>
      <c r="J30" s="192">
        <v>30</v>
      </c>
      <c r="K30" s="190"/>
    </row>
    <row r="31" spans="1:11" ht="21" customHeight="1">
      <c r="A31" s="188" t="s">
        <v>471</v>
      </c>
      <c r="B31" s="189"/>
      <c r="C31" s="190"/>
      <c r="D31" s="191" t="s">
        <v>472</v>
      </c>
      <c r="E31" s="190"/>
      <c r="F31" s="192">
        <v>2000</v>
      </c>
      <c r="G31" s="189"/>
      <c r="H31" s="189"/>
      <c r="I31" s="190"/>
      <c r="J31" s="192">
        <v>2000</v>
      </c>
      <c r="K31" s="190"/>
    </row>
    <row r="32" spans="1:11" ht="21" customHeight="1">
      <c r="A32" s="193" t="s">
        <v>8</v>
      </c>
      <c r="B32" s="194"/>
      <c r="C32" s="195"/>
      <c r="D32" s="196"/>
      <c r="E32" s="195"/>
      <c r="F32" s="197">
        <v>10100</v>
      </c>
      <c r="G32" s="194"/>
      <c r="H32" s="194"/>
      <c r="I32" s="195"/>
      <c r="J32" s="197">
        <v>18530</v>
      </c>
      <c r="K32" s="195"/>
    </row>
    <row r="33" spans="1:11" ht="21" customHeight="1">
      <c r="A33" s="199" t="s">
        <v>4</v>
      </c>
      <c r="B33" s="200"/>
      <c r="C33" s="201"/>
      <c r="D33" s="202" t="s">
        <v>473</v>
      </c>
      <c r="E33" s="201"/>
      <c r="F33" s="203">
        <v>1000</v>
      </c>
      <c r="G33" s="200"/>
      <c r="H33" s="200"/>
      <c r="I33" s="201"/>
      <c r="J33" s="203">
        <v>1692</v>
      </c>
      <c r="K33" s="201"/>
    </row>
    <row r="34" spans="1:11" ht="21" customHeight="1">
      <c r="A34" s="188" t="s">
        <v>474</v>
      </c>
      <c r="B34" s="189"/>
      <c r="C34" s="190"/>
      <c r="D34" s="191" t="s">
        <v>475</v>
      </c>
      <c r="E34" s="190"/>
      <c r="F34" s="192">
        <v>1000</v>
      </c>
      <c r="G34" s="189"/>
      <c r="H34" s="189"/>
      <c r="I34" s="190"/>
      <c r="J34" s="192">
        <v>1692</v>
      </c>
      <c r="K34" s="190"/>
    </row>
    <row r="35" spans="1:11" ht="21" customHeight="1">
      <c r="A35" s="193" t="s">
        <v>8</v>
      </c>
      <c r="B35" s="194"/>
      <c r="C35" s="195"/>
      <c r="D35" s="196"/>
      <c r="E35" s="195"/>
      <c r="F35" s="197">
        <v>1000</v>
      </c>
      <c r="G35" s="194"/>
      <c r="H35" s="194"/>
      <c r="I35" s="195"/>
      <c r="J35" s="197">
        <v>1692</v>
      </c>
      <c r="K35" s="195"/>
    </row>
    <row r="36" spans="1:11" ht="21" customHeight="1">
      <c r="A36" s="199" t="s">
        <v>476</v>
      </c>
      <c r="B36" s="200"/>
      <c r="C36" s="201"/>
      <c r="D36" s="202" t="s">
        <v>477</v>
      </c>
      <c r="E36" s="201"/>
      <c r="F36" s="203">
        <v>18855000</v>
      </c>
      <c r="G36" s="200"/>
      <c r="H36" s="200"/>
      <c r="I36" s="201"/>
      <c r="J36" s="203">
        <v>15475309.82</v>
      </c>
      <c r="K36" s="201"/>
    </row>
    <row r="37" spans="1:11" ht="21" customHeight="1">
      <c r="A37" s="199" t="s">
        <v>5</v>
      </c>
      <c r="B37" s="200"/>
      <c r="C37" s="201"/>
      <c r="D37" s="202" t="s">
        <v>478</v>
      </c>
      <c r="E37" s="201"/>
      <c r="F37" s="203">
        <v>18855000</v>
      </c>
      <c r="G37" s="200"/>
      <c r="H37" s="200"/>
      <c r="I37" s="201"/>
      <c r="J37" s="203">
        <v>15475309.82</v>
      </c>
      <c r="K37" s="201"/>
    </row>
    <row r="38" spans="1:11" ht="21" customHeight="1">
      <c r="A38" s="188" t="s">
        <v>479</v>
      </c>
      <c r="B38" s="189"/>
      <c r="C38" s="190"/>
      <c r="D38" s="191" t="s">
        <v>480</v>
      </c>
      <c r="E38" s="190"/>
      <c r="F38" s="192">
        <v>600000</v>
      </c>
      <c r="G38" s="189"/>
      <c r="H38" s="189"/>
      <c r="I38" s="190"/>
      <c r="J38" s="192">
        <v>440531.56</v>
      </c>
      <c r="K38" s="190"/>
    </row>
    <row r="39" spans="1:11" ht="21" customHeight="1">
      <c r="A39" s="188" t="s">
        <v>481</v>
      </c>
      <c r="B39" s="189"/>
      <c r="C39" s="190"/>
      <c r="D39" s="191" t="s">
        <v>482</v>
      </c>
      <c r="E39" s="190"/>
      <c r="F39" s="192">
        <v>8775000</v>
      </c>
      <c r="G39" s="189"/>
      <c r="H39" s="189"/>
      <c r="I39" s="190"/>
      <c r="J39" s="192">
        <v>6958293.4</v>
      </c>
      <c r="K39" s="190"/>
    </row>
    <row r="40" spans="1:11" ht="21" customHeight="1">
      <c r="A40" s="188" t="s">
        <v>483</v>
      </c>
      <c r="B40" s="189"/>
      <c r="C40" s="190"/>
      <c r="D40" s="191" t="s">
        <v>484</v>
      </c>
      <c r="E40" s="190"/>
      <c r="F40" s="192">
        <v>3200000</v>
      </c>
      <c r="G40" s="189"/>
      <c r="H40" s="189"/>
      <c r="I40" s="190"/>
      <c r="J40" s="192">
        <v>2637224.59</v>
      </c>
      <c r="K40" s="190"/>
    </row>
    <row r="41" spans="1:11" ht="21" customHeight="1">
      <c r="A41" s="188" t="s">
        <v>485</v>
      </c>
      <c r="B41" s="189"/>
      <c r="C41" s="190"/>
      <c r="D41" s="191" t="s">
        <v>486</v>
      </c>
      <c r="E41" s="190"/>
      <c r="F41" s="192">
        <v>150000</v>
      </c>
      <c r="G41" s="189"/>
      <c r="H41" s="189"/>
      <c r="I41" s="190"/>
      <c r="J41" s="192">
        <v>137814.39</v>
      </c>
      <c r="K41" s="190"/>
    </row>
    <row r="42" spans="1:11" ht="21" customHeight="1">
      <c r="A42" s="188" t="s">
        <v>487</v>
      </c>
      <c r="B42" s="189"/>
      <c r="C42" s="190"/>
      <c r="D42" s="191" t="s">
        <v>488</v>
      </c>
      <c r="E42" s="190"/>
      <c r="F42" s="192">
        <v>5300000</v>
      </c>
      <c r="G42" s="189"/>
      <c r="H42" s="189"/>
      <c r="I42" s="190"/>
      <c r="J42" s="192">
        <v>4702249.29</v>
      </c>
      <c r="K42" s="190"/>
    </row>
    <row r="43" spans="1:11" ht="21" customHeight="1">
      <c r="A43" s="188" t="s">
        <v>489</v>
      </c>
      <c r="B43" s="189"/>
      <c r="C43" s="190"/>
      <c r="D43" s="191" t="s">
        <v>490</v>
      </c>
      <c r="E43" s="190"/>
      <c r="F43" s="192">
        <v>80000</v>
      </c>
      <c r="G43" s="189"/>
      <c r="H43" s="189"/>
      <c r="I43" s="190"/>
      <c r="J43" s="192">
        <v>58519.77</v>
      </c>
      <c r="K43" s="190"/>
    </row>
    <row r="44" spans="1:11" ht="21" customHeight="1">
      <c r="A44" s="188" t="s">
        <v>491</v>
      </c>
      <c r="B44" s="189"/>
      <c r="C44" s="190"/>
      <c r="D44" s="191" t="s">
        <v>492</v>
      </c>
      <c r="E44" s="190"/>
      <c r="F44" s="192">
        <v>50000</v>
      </c>
      <c r="G44" s="189"/>
      <c r="H44" s="189"/>
      <c r="I44" s="190"/>
      <c r="J44" s="192">
        <v>44166.82</v>
      </c>
      <c r="K44" s="190"/>
    </row>
    <row r="45" spans="1:11" ht="21" customHeight="1">
      <c r="A45" s="188" t="s">
        <v>493</v>
      </c>
      <c r="B45" s="189"/>
      <c r="C45" s="190"/>
      <c r="D45" s="191" t="s">
        <v>494</v>
      </c>
      <c r="E45" s="190"/>
      <c r="F45" s="192">
        <v>700000</v>
      </c>
      <c r="G45" s="189"/>
      <c r="H45" s="189"/>
      <c r="I45" s="190"/>
      <c r="J45" s="192">
        <v>496510</v>
      </c>
      <c r="K45" s="190"/>
    </row>
    <row r="46" spans="1:11" ht="21" customHeight="1">
      <c r="A46" s="193" t="s">
        <v>8</v>
      </c>
      <c r="B46" s="194"/>
      <c r="C46" s="195"/>
      <c r="D46" s="196"/>
      <c r="E46" s="195"/>
      <c r="F46" s="197">
        <v>18855000</v>
      </c>
      <c r="G46" s="194"/>
      <c r="H46" s="194"/>
      <c r="I46" s="195"/>
      <c r="J46" s="197">
        <v>15475309.82</v>
      </c>
      <c r="K46" s="195"/>
    </row>
    <row r="47" spans="1:11" ht="21" customHeight="1">
      <c r="A47" s="199" t="s">
        <v>495</v>
      </c>
      <c r="B47" s="200"/>
      <c r="C47" s="201"/>
      <c r="D47" s="202" t="s">
        <v>496</v>
      </c>
      <c r="E47" s="201"/>
      <c r="F47" s="203">
        <v>18000000</v>
      </c>
      <c r="G47" s="200"/>
      <c r="H47" s="200"/>
      <c r="I47" s="201"/>
      <c r="J47" s="203">
        <v>17976933</v>
      </c>
      <c r="K47" s="201"/>
    </row>
    <row r="48" spans="1:11" ht="21" customHeight="1">
      <c r="A48" s="199" t="s">
        <v>6</v>
      </c>
      <c r="B48" s="200"/>
      <c r="C48" s="201"/>
      <c r="D48" s="202" t="s">
        <v>497</v>
      </c>
      <c r="E48" s="201"/>
      <c r="F48" s="203">
        <v>18000000</v>
      </c>
      <c r="G48" s="200"/>
      <c r="H48" s="200"/>
      <c r="I48" s="201"/>
      <c r="J48" s="203">
        <v>17976933</v>
      </c>
      <c r="K48" s="201"/>
    </row>
    <row r="49" spans="1:11" ht="21" customHeight="1">
      <c r="A49" s="188" t="s">
        <v>623</v>
      </c>
      <c r="B49" s="189"/>
      <c r="C49" s="190"/>
      <c r="D49" s="191" t="s">
        <v>498</v>
      </c>
      <c r="E49" s="190"/>
      <c r="F49" s="192">
        <v>18000000</v>
      </c>
      <c r="G49" s="189"/>
      <c r="H49" s="189"/>
      <c r="I49" s="190"/>
      <c r="J49" s="192">
        <v>17976933</v>
      </c>
      <c r="K49" s="190"/>
    </row>
    <row r="50" spans="1:11" ht="21" customHeight="1">
      <c r="A50" s="193" t="s">
        <v>8</v>
      </c>
      <c r="B50" s="194"/>
      <c r="C50" s="195"/>
      <c r="D50" s="196"/>
      <c r="E50" s="195"/>
      <c r="F50" s="197">
        <v>18000000</v>
      </c>
      <c r="G50" s="194"/>
      <c r="H50" s="194"/>
      <c r="I50" s="195"/>
      <c r="J50" s="197">
        <v>17976933</v>
      </c>
      <c r="K50" s="195"/>
    </row>
    <row r="51" spans="1:11" ht="21" customHeight="1">
      <c r="A51" s="199" t="s">
        <v>593</v>
      </c>
      <c r="B51" s="200"/>
      <c r="C51" s="201"/>
      <c r="D51" s="202" t="s">
        <v>594</v>
      </c>
      <c r="E51" s="201"/>
      <c r="F51" s="203">
        <v>15314119</v>
      </c>
      <c r="G51" s="200"/>
      <c r="H51" s="200"/>
      <c r="I51" s="201"/>
      <c r="J51" s="203">
        <v>25119</v>
      </c>
      <c r="K51" s="201"/>
    </row>
    <row r="52" spans="1:11" ht="21" customHeight="1">
      <c r="A52" s="199" t="s">
        <v>590</v>
      </c>
      <c r="B52" s="200"/>
      <c r="C52" s="201"/>
      <c r="D52" s="202" t="s">
        <v>595</v>
      </c>
      <c r="E52" s="201"/>
      <c r="F52" s="203">
        <v>15314119</v>
      </c>
      <c r="G52" s="200"/>
      <c r="H52" s="200"/>
      <c r="I52" s="201"/>
      <c r="J52" s="203">
        <v>25119</v>
      </c>
      <c r="K52" s="201"/>
    </row>
    <row r="53" spans="1:11" ht="21" customHeight="1">
      <c r="A53" s="188" t="s">
        <v>624</v>
      </c>
      <c r="B53" s="189"/>
      <c r="C53" s="190"/>
      <c r="D53" s="191" t="s">
        <v>596</v>
      </c>
      <c r="E53" s="190"/>
      <c r="F53" s="192">
        <v>15314119</v>
      </c>
      <c r="G53" s="189"/>
      <c r="H53" s="189"/>
      <c r="I53" s="190"/>
      <c r="J53" s="192">
        <v>25119</v>
      </c>
      <c r="K53" s="190"/>
    </row>
    <row r="54" spans="1:11" ht="21" customHeight="1">
      <c r="A54" s="193" t="s">
        <v>8</v>
      </c>
      <c r="B54" s="194"/>
      <c r="C54" s="195"/>
      <c r="D54" s="196"/>
      <c r="E54" s="195"/>
      <c r="F54" s="197">
        <v>15314119</v>
      </c>
      <c r="G54" s="194"/>
      <c r="H54" s="194"/>
      <c r="I54" s="195"/>
      <c r="J54" s="197">
        <v>25119</v>
      </c>
      <c r="K54" s="195"/>
    </row>
    <row r="55" spans="1:11" ht="21" customHeight="1">
      <c r="A55" s="193" t="s">
        <v>569</v>
      </c>
      <c r="B55" s="194"/>
      <c r="C55" s="195"/>
      <c r="D55" s="196"/>
      <c r="E55" s="195"/>
      <c r="F55" s="197">
        <v>53187319</v>
      </c>
      <c r="G55" s="194"/>
      <c r="H55" s="194"/>
      <c r="I55" s="195"/>
      <c r="J55" s="197">
        <v>33873471.12</v>
      </c>
      <c r="K55" s="195"/>
    </row>
    <row r="56" spans="1:11" ht="21" customHeight="1">
      <c r="A56" s="175"/>
      <c r="B56" s="161"/>
      <c r="C56" s="161"/>
      <c r="D56" s="174"/>
      <c r="E56" s="161"/>
      <c r="F56" s="205"/>
      <c r="G56" s="161"/>
      <c r="H56" s="161"/>
      <c r="I56" s="161"/>
      <c r="J56" s="205"/>
      <c r="K56" s="161"/>
    </row>
  </sheetData>
  <sheetProtection/>
  <mergeCells count="216">
    <mergeCell ref="A55:C55"/>
    <mergeCell ref="D55:E55"/>
    <mergeCell ref="F55:I55"/>
    <mergeCell ref="J55:K55"/>
    <mergeCell ref="A56:C56"/>
    <mergeCell ref="D56:E56"/>
    <mergeCell ref="F56:I56"/>
    <mergeCell ref="J56:K56"/>
    <mergeCell ref="A53:C53"/>
    <mergeCell ref="D53:E53"/>
    <mergeCell ref="F53:I53"/>
    <mergeCell ref="J53:K53"/>
    <mergeCell ref="A54:C54"/>
    <mergeCell ref="D54:E54"/>
    <mergeCell ref="F54:I54"/>
    <mergeCell ref="J54:K54"/>
    <mergeCell ref="A51:C51"/>
    <mergeCell ref="D51:E51"/>
    <mergeCell ref="F51:I51"/>
    <mergeCell ref="J51:K51"/>
    <mergeCell ref="A52:C52"/>
    <mergeCell ref="D52:E52"/>
    <mergeCell ref="F52:I52"/>
    <mergeCell ref="J52:K52"/>
    <mergeCell ref="A49:C49"/>
    <mergeCell ref="D49:E49"/>
    <mergeCell ref="F49:I49"/>
    <mergeCell ref="J49:K49"/>
    <mergeCell ref="A50:C50"/>
    <mergeCell ref="D50:E50"/>
    <mergeCell ref="F50:I50"/>
    <mergeCell ref="J50:K50"/>
    <mergeCell ref="B3:J3"/>
    <mergeCell ref="A47:C47"/>
    <mergeCell ref="D47:E47"/>
    <mergeCell ref="F47:I47"/>
    <mergeCell ref="J47:K47"/>
    <mergeCell ref="A48:C48"/>
    <mergeCell ref="D48:E48"/>
    <mergeCell ref="F48:I48"/>
    <mergeCell ref="J48:K48"/>
    <mergeCell ref="A36:C36"/>
    <mergeCell ref="D36:E36"/>
    <mergeCell ref="F36:I36"/>
    <mergeCell ref="J36:K36"/>
    <mergeCell ref="A34:C34"/>
    <mergeCell ref="D34:E34"/>
    <mergeCell ref="F34:I34"/>
    <mergeCell ref="J34:K34"/>
    <mergeCell ref="A35:C35"/>
    <mergeCell ref="D35:E35"/>
    <mergeCell ref="F35:I35"/>
    <mergeCell ref="J35:K35"/>
    <mergeCell ref="A32:C32"/>
    <mergeCell ref="D32:E32"/>
    <mergeCell ref="F32:I32"/>
    <mergeCell ref="J32:K32"/>
    <mergeCell ref="A33:C33"/>
    <mergeCell ref="D33:E33"/>
    <mergeCell ref="F33:I33"/>
    <mergeCell ref="J33:K33"/>
    <mergeCell ref="A30:C30"/>
    <mergeCell ref="D30:E30"/>
    <mergeCell ref="F30:I30"/>
    <mergeCell ref="J30:K30"/>
    <mergeCell ref="A31:C31"/>
    <mergeCell ref="D31:E31"/>
    <mergeCell ref="F31:I31"/>
    <mergeCell ref="J31:K31"/>
    <mergeCell ref="A28:C28"/>
    <mergeCell ref="D28:E28"/>
    <mergeCell ref="F28:I28"/>
    <mergeCell ref="J28:K28"/>
    <mergeCell ref="A29:C29"/>
    <mergeCell ref="D29:E29"/>
    <mergeCell ref="F29:I29"/>
    <mergeCell ref="J29:K29"/>
    <mergeCell ref="A27:C27"/>
    <mergeCell ref="D27:E27"/>
    <mergeCell ref="F27:I27"/>
    <mergeCell ref="J27:K27"/>
    <mergeCell ref="A25:C25"/>
    <mergeCell ref="D25:E25"/>
    <mergeCell ref="F25:I25"/>
    <mergeCell ref="J25:K25"/>
    <mergeCell ref="A26:C26"/>
    <mergeCell ref="D26:E26"/>
    <mergeCell ref="F26:I26"/>
    <mergeCell ref="J26:K26"/>
    <mergeCell ref="A24:C24"/>
    <mergeCell ref="D24:E24"/>
    <mergeCell ref="F24:I24"/>
    <mergeCell ref="J24:K24"/>
    <mergeCell ref="A22:C22"/>
    <mergeCell ref="D22:E22"/>
    <mergeCell ref="F22:I22"/>
    <mergeCell ref="J22:K22"/>
    <mergeCell ref="A23:C23"/>
    <mergeCell ref="D23:E23"/>
    <mergeCell ref="F23:I23"/>
    <mergeCell ref="J23:K23"/>
    <mergeCell ref="A20:C20"/>
    <mergeCell ref="D20:E20"/>
    <mergeCell ref="F20:I20"/>
    <mergeCell ref="J20:K20"/>
    <mergeCell ref="A21:C21"/>
    <mergeCell ref="D21:E21"/>
    <mergeCell ref="F21:I21"/>
    <mergeCell ref="J21:K21"/>
    <mergeCell ref="A18:C18"/>
    <mergeCell ref="D18:E18"/>
    <mergeCell ref="F18:I18"/>
    <mergeCell ref="J18:K18"/>
    <mergeCell ref="A19:C19"/>
    <mergeCell ref="D19:E19"/>
    <mergeCell ref="F19:I19"/>
    <mergeCell ref="J19:K19"/>
    <mergeCell ref="A16:C16"/>
    <mergeCell ref="D16:E16"/>
    <mergeCell ref="F16:I16"/>
    <mergeCell ref="J16:K16"/>
    <mergeCell ref="A17:C17"/>
    <mergeCell ref="D17:E17"/>
    <mergeCell ref="F17:I17"/>
    <mergeCell ref="J17:K17"/>
    <mergeCell ref="F14:I14"/>
    <mergeCell ref="J14:K14"/>
    <mergeCell ref="F13:I13"/>
    <mergeCell ref="J13:K13"/>
    <mergeCell ref="A13:C13"/>
    <mergeCell ref="D13:E13"/>
    <mergeCell ref="A15:C15"/>
    <mergeCell ref="D15:E15"/>
    <mergeCell ref="F15:I15"/>
    <mergeCell ref="J15:K15"/>
    <mergeCell ref="A12:C12"/>
    <mergeCell ref="D12:E12"/>
    <mergeCell ref="F12:I12"/>
    <mergeCell ref="J12:K12"/>
    <mergeCell ref="A14:C14"/>
    <mergeCell ref="D14:E14"/>
    <mergeCell ref="A11:C11"/>
    <mergeCell ref="D11:E11"/>
    <mergeCell ref="F11:I11"/>
    <mergeCell ref="J11:K11"/>
    <mergeCell ref="A10:C10"/>
    <mergeCell ref="D10:E10"/>
    <mergeCell ref="A9:C9"/>
    <mergeCell ref="D9:E9"/>
    <mergeCell ref="F9:I9"/>
    <mergeCell ref="J9:K9"/>
    <mergeCell ref="F10:I10"/>
    <mergeCell ref="J10:K10"/>
    <mergeCell ref="A7:C7"/>
    <mergeCell ref="D7:E7"/>
    <mergeCell ref="F7:I7"/>
    <mergeCell ref="J7:K7"/>
    <mergeCell ref="A8:C8"/>
    <mergeCell ref="D8:E8"/>
    <mergeCell ref="F8:I8"/>
    <mergeCell ref="J8:K8"/>
    <mergeCell ref="J5:K5"/>
    <mergeCell ref="A4:C4"/>
    <mergeCell ref="D4:E4"/>
    <mergeCell ref="F4:I4"/>
    <mergeCell ref="J4:K4"/>
    <mergeCell ref="A6:C6"/>
    <mergeCell ref="D6:E6"/>
    <mergeCell ref="F6:I6"/>
    <mergeCell ref="J6:K6"/>
    <mergeCell ref="B2:J2"/>
    <mergeCell ref="C1:G1"/>
    <mergeCell ref="I1:M1"/>
    <mergeCell ref="A37:C37"/>
    <mergeCell ref="D37:E37"/>
    <mergeCell ref="F37:I37"/>
    <mergeCell ref="J37:K37"/>
    <mergeCell ref="A5:C5"/>
    <mergeCell ref="D5:E5"/>
    <mergeCell ref="F5:I5"/>
    <mergeCell ref="F40:I40"/>
    <mergeCell ref="J40:K40"/>
    <mergeCell ref="A38:C38"/>
    <mergeCell ref="D38:E38"/>
    <mergeCell ref="F38:I38"/>
    <mergeCell ref="J38:K38"/>
    <mergeCell ref="A42:C42"/>
    <mergeCell ref="D42:E42"/>
    <mergeCell ref="F42:I42"/>
    <mergeCell ref="J42:K42"/>
    <mergeCell ref="A39:C39"/>
    <mergeCell ref="D39:E39"/>
    <mergeCell ref="F39:I39"/>
    <mergeCell ref="J39:K39"/>
    <mergeCell ref="A40:C40"/>
    <mergeCell ref="D40:E40"/>
    <mergeCell ref="F44:I44"/>
    <mergeCell ref="J44:K44"/>
    <mergeCell ref="A45:C45"/>
    <mergeCell ref="D45:E45"/>
    <mergeCell ref="A41:C41"/>
    <mergeCell ref="D41:E41"/>
    <mergeCell ref="F41:I41"/>
    <mergeCell ref="J41:K41"/>
    <mergeCell ref="F45:I45"/>
    <mergeCell ref="J45:K45"/>
    <mergeCell ref="A43:C43"/>
    <mergeCell ref="D43:E43"/>
    <mergeCell ref="F43:I43"/>
    <mergeCell ref="J43:K43"/>
    <mergeCell ref="A46:C46"/>
    <mergeCell ref="D46:E46"/>
    <mergeCell ref="F46:I46"/>
    <mergeCell ref="J46:K46"/>
    <mergeCell ref="A44:C44"/>
    <mergeCell ref="D44:E4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0"/>
  <sheetViews>
    <sheetView zoomScalePageLayoutView="0" workbookViewId="0" topLeftCell="A1">
      <selection activeCell="P12" sqref="P12"/>
    </sheetView>
  </sheetViews>
  <sheetFormatPr defaultColWidth="9.140625" defaultRowHeight="20.25" customHeight="1"/>
  <cols>
    <col min="1" max="1" width="50.140625" style="1" customWidth="1"/>
    <col min="2" max="2" width="8.00390625" style="1" customWidth="1"/>
    <col min="3" max="3" width="3.00390625" style="1" customWidth="1"/>
    <col min="4" max="4" width="13.140625" style="1" customWidth="1"/>
    <col min="5" max="5" width="13.28125" style="1" customWidth="1"/>
    <col min="6" max="6" width="13.8515625" style="1" customWidth="1"/>
    <col min="7" max="7" width="1.421875" style="1" customWidth="1"/>
    <col min="8" max="8" width="12.28125" style="1" customWidth="1"/>
    <col min="9" max="9" width="5.421875" style="1" customWidth="1"/>
    <col min="10" max="10" width="8.00390625" style="1" customWidth="1"/>
    <col min="11" max="11" width="13.421875" style="1" customWidth="1"/>
    <col min="12" max="12" width="0" style="1" hidden="1" customWidth="1"/>
    <col min="13" max="16384" width="9.140625" style="1" customWidth="1"/>
  </cols>
  <sheetData>
    <row r="1" ht="0.75" customHeight="1"/>
    <row r="2" spans="1:11" ht="18" customHeight="1">
      <c r="A2" s="174" t="s">
        <v>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7.25" customHeight="1">
      <c r="A3" s="175" t="s">
        <v>597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17.25" customHeight="1">
      <c r="A4" s="174" t="s">
        <v>61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1" ht="18" customHeight="1">
      <c r="A5" s="174" t="s">
        <v>673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 ht="18.75">
      <c r="A6" s="95" t="s">
        <v>62</v>
      </c>
      <c r="B6" s="212" t="s">
        <v>7</v>
      </c>
      <c r="C6" s="213"/>
      <c r="D6" s="210" t="s">
        <v>19</v>
      </c>
      <c r="E6" s="190"/>
      <c r="F6" s="210" t="s">
        <v>63</v>
      </c>
      <c r="G6" s="189"/>
      <c r="H6" s="190"/>
      <c r="I6" s="210" t="s">
        <v>58</v>
      </c>
      <c r="J6" s="189"/>
      <c r="K6" s="190"/>
    </row>
    <row r="7" spans="1:11" ht="18.75">
      <c r="A7" s="97"/>
      <c r="B7" s="211"/>
      <c r="C7" s="201"/>
      <c r="D7" s="96" t="s">
        <v>64</v>
      </c>
      <c r="E7" s="96" t="s">
        <v>65</v>
      </c>
      <c r="F7" s="96" t="s">
        <v>64</v>
      </c>
      <c r="G7" s="210" t="s">
        <v>65</v>
      </c>
      <c r="H7" s="190"/>
      <c r="I7" s="210" t="s">
        <v>64</v>
      </c>
      <c r="J7" s="190"/>
      <c r="K7" s="96" t="s">
        <v>65</v>
      </c>
    </row>
    <row r="8" spans="1:11" ht="18.75">
      <c r="A8" s="98" t="s">
        <v>578</v>
      </c>
      <c r="B8" s="208" t="s">
        <v>579</v>
      </c>
      <c r="C8" s="190"/>
      <c r="D8" s="99">
        <v>124.79</v>
      </c>
      <c r="E8" s="99">
        <v>0</v>
      </c>
      <c r="F8" s="99">
        <v>87094.49</v>
      </c>
      <c r="G8" s="209">
        <v>82343.58</v>
      </c>
      <c r="H8" s="190"/>
      <c r="I8" s="209">
        <v>4875.7</v>
      </c>
      <c r="J8" s="190"/>
      <c r="K8" s="99">
        <v>0</v>
      </c>
    </row>
    <row r="9" spans="1:11" ht="18.75">
      <c r="A9" s="98" t="s">
        <v>570</v>
      </c>
      <c r="B9" s="208" t="s">
        <v>66</v>
      </c>
      <c r="C9" s="190"/>
      <c r="D9" s="99">
        <v>3047717.24</v>
      </c>
      <c r="E9" s="99">
        <v>0</v>
      </c>
      <c r="F9" s="99">
        <v>0</v>
      </c>
      <c r="G9" s="209">
        <v>0</v>
      </c>
      <c r="H9" s="190"/>
      <c r="I9" s="209">
        <v>3047717.24</v>
      </c>
      <c r="J9" s="190"/>
      <c r="K9" s="99">
        <v>0</v>
      </c>
    </row>
    <row r="10" spans="1:11" ht="18.75">
      <c r="A10" s="98" t="s">
        <v>571</v>
      </c>
      <c r="B10" s="208" t="s">
        <v>66</v>
      </c>
      <c r="C10" s="190"/>
      <c r="D10" s="99">
        <v>3002408.12</v>
      </c>
      <c r="E10" s="99">
        <v>0</v>
      </c>
      <c r="F10" s="99">
        <v>1631244.35</v>
      </c>
      <c r="G10" s="209">
        <v>899753</v>
      </c>
      <c r="H10" s="190"/>
      <c r="I10" s="209">
        <v>3733899.47</v>
      </c>
      <c r="J10" s="190"/>
      <c r="K10" s="99">
        <v>0</v>
      </c>
    </row>
    <row r="11" spans="1:11" ht="18.75">
      <c r="A11" s="98" t="s">
        <v>572</v>
      </c>
      <c r="B11" s="208" t="s">
        <v>66</v>
      </c>
      <c r="C11" s="190"/>
      <c r="D11" s="99">
        <v>14947390.42</v>
      </c>
      <c r="E11" s="99">
        <v>0</v>
      </c>
      <c r="F11" s="99">
        <v>193296.18</v>
      </c>
      <c r="G11" s="209">
        <v>8174421.38</v>
      </c>
      <c r="H11" s="190"/>
      <c r="I11" s="209">
        <v>6966265.22</v>
      </c>
      <c r="J11" s="190"/>
      <c r="K11" s="99">
        <v>0</v>
      </c>
    </row>
    <row r="12" spans="1:11" ht="18.75">
      <c r="A12" s="98" t="s">
        <v>573</v>
      </c>
      <c r="B12" s="208" t="s">
        <v>66</v>
      </c>
      <c r="C12" s="190"/>
      <c r="D12" s="99">
        <v>560791.16</v>
      </c>
      <c r="E12" s="99">
        <v>0</v>
      </c>
      <c r="F12" s="99">
        <v>46667</v>
      </c>
      <c r="G12" s="209">
        <v>100000</v>
      </c>
      <c r="H12" s="190"/>
      <c r="I12" s="209">
        <v>507458.16</v>
      </c>
      <c r="J12" s="190"/>
      <c r="K12" s="99">
        <v>0</v>
      </c>
    </row>
    <row r="13" spans="1:11" ht="18.75">
      <c r="A13" s="98" t="s">
        <v>574</v>
      </c>
      <c r="B13" s="208" t="s">
        <v>67</v>
      </c>
      <c r="C13" s="190"/>
      <c r="D13" s="99">
        <v>9270900.02</v>
      </c>
      <c r="E13" s="99">
        <v>0</v>
      </c>
      <c r="F13" s="99">
        <v>0</v>
      </c>
      <c r="G13" s="209">
        <v>0</v>
      </c>
      <c r="H13" s="190"/>
      <c r="I13" s="209">
        <v>9270900.02</v>
      </c>
      <c r="J13" s="190"/>
      <c r="K13" s="99">
        <v>0</v>
      </c>
    </row>
    <row r="14" spans="1:11" ht="18.75">
      <c r="A14" s="98" t="s">
        <v>580</v>
      </c>
      <c r="B14" s="208" t="s">
        <v>581</v>
      </c>
      <c r="C14" s="190"/>
      <c r="D14" s="99">
        <v>0</v>
      </c>
      <c r="E14" s="99">
        <v>0</v>
      </c>
      <c r="F14" s="99">
        <v>1898878.3</v>
      </c>
      <c r="G14" s="209">
        <v>1898878.3</v>
      </c>
      <c r="H14" s="190"/>
      <c r="I14" s="209">
        <v>0</v>
      </c>
      <c r="J14" s="190"/>
      <c r="K14" s="99">
        <v>0</v>
      </c>
    </row>
    <row r="15" spans="1:11" ht="18.75">
      <c r="A15" s="98" t="s">
        <v>582</v>
      </c>
      <c r="B15" s="208" t="s">
        <v>581</v>
      </c>
      <c r="C15" s="190"/>
      <c r="D15" s="99">
        <v>0</v>
      </c>
      <c r="E15" s="99">
        <v>0</v>
      </c>
      <c r="F15" s="99">
        <v>8174421.38</v>
      </c>
      <c r="G15" s="209">
        <v>8174421.38</v>
      </c>
      <c r="H15" s="190"/>
      <c r="I15" s="209">
        <v>0</v>
      </c>
      <c r="J15" s="190"/>
      <c r="K15" s="99">
        <v>0</v>
      </c>
    </row>
    <row r="16" spans="1:11" ht="18.75">
      <c r="A16" s="98" t="s">
        <v>30</v>
      </c>
      <c r="B16" s="208" t="s">
        <v>583</v>
      </c>
      <c r="C16" s="190"/>
      <c r="D16" s="99">
        <v>0</v>
      </c>
      <c r="E16" s="99">
        <v>0</v>
      </c>
      <c r="F16" s="99">
        <v>142100</v>
      </c>
      <c r="G16" s="209">
        <v>142100</v>
      </c>
      <c r="H16" s="190"/>
      <c r="I16" s="209">
        <v>0</v>
      </c>
      <c r="J16" s="190"/>
      <c r="K16" s="99">
        <v>0</v>
      </c>
    </row>
    <row r="17" spans="1:11" ht="18.75">
      <c r="A17" s="98" t="s">
        <v>31</v>
      </c>
      <c r="B17" s="208" t="s">
        <v>68</v>
      </c>
      <c r="C17" s="190"/>
      <c r="D17" s="99">
        <v>18500</v>
      </c>
      <c r="E17" s="99">
        <v>0</v>
      </c>
      <c r="F17" s="99">
        <v>2464700</v>
      </c>
      <c r="G17" s="209">
        <v>2465200</v>
      </c>
      <c r="H17" s="190"/>
      <c r="I17" s="209">
        <v>18000</v>
      </c>
      <c r="J17" s="190"/>
      <c r="K17" s="99">
        <v>0</v>
      </c>
    </row>
    <row r="18" spans="1:11" ht="18.75">
      <c r="A18" s="98" t="s">
        <v>32</v>
      </c>
      <c r="B18" s="208" t="s">
        <v>69</v>
      </c>
      <c r="C18" s="190"/>
      <c r="D18" s="99">
        <v>2266.25</v>
      </c>
      <c r="E18" s="99">
        <v>0</v>
      </c>
      <c r="F18" s="99">
        <v>0</v>
      </c>
      <c r="G18" s="209">
        <v>44.65</v>
      </c>
      <c r="H18" s="190"/>
      <c r="I18" s="209">
        <v>2221.6</v>
      </c>
      <c r="J18" s="190"/>
      <c r="K18" s="99">
        <v>0</v>
      </c>
    </row>
    <row r="19" spans="1:11" ht="18.75">
      <c r="A19" s="98" t="s">
        <v>33</v>
      </c>
      <c r="B19" s="208" t="s">
        <v>70</v>
      </c>
      <c r="C19" s="190"/>
      <c r="D19" s="99">
        <v>612769</v>
      </c>
      <c r="E19" s="99">
        <v>0</v>
      </c>
      <c r="F19" s="99">
        <v>100000</v>
      </c>
      <c r="G19" s="209">
        <v>45000</v>
      </c>
      <c r="H19" s="190"/>
      <c r="I19" s="209">
        <v>667769</v>
      </c>
      <c r="J19" s="190"/>
      <c r="K19" s="99">
        <v>0</v>
      </c>
    </row>
    <row r="20" spans="1:11" ht="18.75">
      <c r="A20" s="98" t="s">
        <v>584</v>
      </c>
      <c r="B20" s="208" t="s">
        <v>585</v>
      </c>
      <c r="C20" s="190"/>
      <c r="D20" s="99">
        <v>0</v>
      </c>
      <c r="E20" s="99">
        <v>0</v>
      </c>
      <c r="F20" s="99">
        <v>1809993.68</v>
      </c>
      <c r="G20" s="209">
        <v>1809993.68</v>
      </c>
      <c r="H20" s="190"/>
      <c r="I20" s="209">
        <v>0</v>
      </c>
      <c r="J20" s="190"/>
      <c r="K20" s="99">
        <v>0</v>
      </c>
    </row>
    <row r="21" spans="1:11" ht="18.75">
      <c r="A21" s="98" t="s">
        <v>55</v>
      </c>
      <c r="B21" s="208" t="s">
        <v>71</v>
      </c>
      <c r="C21" s="190"/>
      <c r="D21" s="99">
        <v>0</v>
      </c>
      <c r="E21" s="99">
        <v>324984</v>
      </c>
      <c r="F21" s="99">
        <v>0</v>
      </c>
      <c r="G21" s="209">
        <v>0</v>
      </c>
      <c r="H21" s="190"/>
      <c r="I21" s="209">
        <v>0</v>
      </c>
      <c r="J21" s="190"/>
      <c r="K21" s="99">
        <v>324984</v>
      </c>
    </row>
    <row r="22" spans="1:11" ht="18.75">
      <c r="A22" s="98" t="s">
        <v>34</v>
      </c>
      <c r="B22" s="208" t="s">
        <v>586</v>
      </c>
      <c r="C22" s="190"/>
      <c r="D22" s="99">
        <v>0</v>
      </c>
      <c r="E22" s="99">
        <v>0</v>
      </c>
      <c r="F22" s="99">
        <v>51200.12</v>
      </c>
      <c r="G22" s="209">
        <v>51200.12</v>
      </c>
      <c r="H22" s="190"/>
      <c r="I22" s="209">
        <v>0</v>
      </c>
      <c r="J22" s="190"/>
      <c r="K22" s="99">
        <v>0</v>
      </c>
    </row>
    <row r="23" spans="1:11" ht="18.75" customHeight="1">
      <c r="A23" s="98" t="s">
        <v>35</v>
      </c>
      <c r="B23" s="208" t="s">
        <v>72</v>
      </c>
      <c r="C23" s="190"/>
      <c r="D23" s="99">
        <v>0</v>
      </c>
      <c r="E23" s="99">
        <v>27834.85</v>
      </c>
      <c r="F23" s="99">
        <v>0</v>
      </c>
      <c r="G23" s="209">
        <v>3.11</v>
      </c>
      <c r="H23" s="190"/>
      <c r="I23" s="209">
        <v>0</v>
      </c>
      <c r="J23" s="190"/>
      <c r="K23" s="99">
        <v>27837.96</v>
      </c>
    </row>
    <row r="24" spans="1:11" ht="18.75">
      <c r="A24" s="98" t="s">
        <v>36</v>
      </c>
      <c r="B24" s="208" t="s">
        <v>73</v>
      </c>
      <c r="C24" s="190"/>
      <c r="D24" s="99">
        <v>0</v>
      </c>
      <c r="E24" s="99">
        <v>955370</v>
      </c>
      <c r="F24" s="99">
        <v>95220</v>
      </c>
      <c r="G24" s="209">
        <v>52425</v>
      </c>
      <c r="H24" s="190"/>
      <c r="I24" s="209">
        <v>0</v>
      </c>
      <c r="J24" s="190"/>
      <c r="K24" s="99">
        <v>912575</v>
      </c>
    </row>
    <row r="25" spans="1:11" ht="18.75">
      <c r="A25" s="98" t="s">
        <v>37</v>
      </c>
      <c r="B25" s="208" t="s">
        <v>587</v>
      </c>
      <c r="C25" s="190"/>
      <c r="D25" s="99">
        <v>0</v>
      </c>
      <c r="E25" s="99">
        <v>0</v>
      </c>
      <c r="F25" s="99">
        <v>6953</v>
      </c>
      <c r="G25" s="209">
        <v>6953</v>
      </c>
      <c r="H25" s="190"/>
      <c r="I25" s="209">
        <v>0</v>
      </c>
      <c r="J25" s="190"/>
      <c r="K25" s="99">
        <v>0</v>
      </c>
    </row>
    <row r="26" spans="1:11" ht="18.75">
      <c r="A26" s="98" t="s">
        <v>38</v>
      </c>
      <c r="B26" s="208" t="s">
        <v>588</v>
      </c>
      <c r="C26" s="190"/>
      <c r="D26" s="99">
        <v>0</v>
      </c>
      <c r="E26" s="99">
        <v>0</v>
      </c>
      <c r="F26" s="99">
        <v>253727.95</v>
      </c>
      <c r="G26" s="209">
        <v>253727.95</v>
      </c>
      <c r="H26" s="190"/>
      <c r="I26" s="209">
        <v>0</v>
      </c>
      <c r="J26" s="190"/>
      <c r="K26" s="99">
        <v>0</v>
      </c>
    </row>
    <row r="27" spans="1:11" ht="18.75">
      <c r="A27" s="98" t="s">
        <v>74</v>
      </c>
      <c r="B27" s="208" t="s">
        <v>75</v>
      </c>
      <c r="C27" s="190"/>
      <c r="D27" s="99">
        <v>0</v>
      </c>
      <c r="E27" s="99">
        <v>1173123.16</v>
      </c>
      <c r="F27" s="99">
        <v>437</v>
      </c>
      <c r="G27" s="209">
        <v>356</v>
      </c>
      <c r="H27" s="190"/>
      <c r="I27" s="209">
        <v>0</v>
      </c>
      <c r="J27" s="190"/>
      <c r="K27" s="99">
        <v>1173042.16</v>
      </c>
    </row>
    <row r="28" spans="1:11" ht="18.75">
      <c r="A28" s="98" t="s">
        <v>674</v>
      </c>
      <c r="B28" s="208" t="s">
        <v>554</v>
      </c>
      <c r="C28" s="190"/>
      <c r="D28" s="99">
        <v>0</v>
      </c>
      <c r="E28" s="99">
        <v>0</v>
      </c>
      <c r="F28" s="99">
        <v>325</v>
      </c>
      <c r="G28" s="209">
        <v>325</v>
      </c>
      <c r="H28" s="190"/>
      <c r="I28" s="209">
        <v>0</v>
      </c>
      <c r="J28" s="190"/>
      <c r="K28" s="99">
        <v>0</v>
      </c>
    </row>
    <row r="29" spans="1:11" ht="51" customHeight="1">
      <c r="A29" s="98" t="s">
        <v>667</v>
      </c>
      <c r="B29" s="208" t="s">
        <v>554</v>
      </c>
      <c r="C29" s="190"/>
      <c r="D29" s="99">
        <v>0</v>
      </c>
      <c r="E29" s="99">
        <v>1581000</v>
      </c>
      <c r="F29" s="99">
        <v>1581000</v>
      </c>
      <c r="G29" s="209">
        <v>0</v>
      </c>
      <c r="H29" s="190"/>
      <c r="I29" s="209">
        <v>0</v>
      </c>
      <c r="J29" s="190"/>
      <c r="K29" s="99">
        <v>0</v>
      </c>
    </row>
    <row r="30" spans="1:11" ht="18.75">
      <c r="A30" s="98" t="s">
        <v>39</v>
      </c>
      <c r="B30" s="208" t="s">
        <v>76</v>
      </c>
      <c r="C30" s="190"/>
      <c r="D30" s="99">
        <v>0</v>
      </c>
      <c r="E30" s="99">
        <v>4615232.6</v>
      </c>
      <c r="F30" s="99">
        <v>0</v>
      </c>
      <c r="G30" s="209">
        <v>1748</v>
      </c>
      <c r="H30" s="190"/>
      <c r="I30" s="209">
        <v>0</v>
      </c>
      <c r="J30" s="190"/>
      <c r="K30" s="99">
        <v>4616980.6</v>
      </c>
    </row>
    <row r="31" spans="1:11" ht="18.75">
      <c r="A31" s="98" t="s">
        <v>77</v>
      </c>
      <c r="B31" s="208" t="s">
        <v>78</v>
      </c>
      <c r="C31" s="190"/>
      <c r="D31" s="99">
        <v>0</v>
      </c>
      <c r="E31" s="99">
        <v>16464900.02</v>
      </c>
      <c r="F31" s="99">
        <v>4801000</v>
      </c>
      <c r="G31" s="209">
        <v>0</v>
      </c>
      <c r="H31" s="190"/>
      <c r="I31" s="209">
        <v>0</v>
      </c>
      <c r="J31" s="190"/>
      <c r="K31" s="99">
        <v>11663900.02</v>
      </c>
    </row>
    <row r="32" spans="1:11" ht="18.75">
      <c r="A32" s="98" t="s">
        <v>79</v>
      </c>
      <c r="B32" s="208" t="s">
        <v>80</v>
      </c>
      <c r="C32" s="190"/>
      <c r="D32" s="99">
        <v>0</v>
      </c>
      <c r="E32" s="99">
        <v>214.7</v>
      </c>
      <c r="F32" s="99">
        <v>0</v>
      </c>
      <c r="G32" s="209">
        <v>14.48</v>
      </c>
      <c r="H32" s="190"/>
      <c r="I32" s="209">
        <v>0</v>
      </c>
      <c r="J32" s="190"/>
      <c r="K32" s="99">
        <v>229.18</v>
      </c>
    </row>
    <row r="33" spans="1:11" ht="18.75">
      <c r="A33" s="98" t="s">
        <v>555</v>
      </c>
      <c r="B33" s="208" t="s">
        <v>556</v>
      </c>
      <c r="C33" s="190"/>
      <c r="D33" s="99">
        <v>0</v>
      </c>
      <c r="E33" s="99">
        <v>18756</v>
      </c>
      <c r="F33" s="99">
        <v>0</v>
      </c>
      <c r="G33" s="209">
        <v>0</v>
      </c>
      <c r="H33" s="190"/>
      <c r="I33" s="209">
        <v>0</v>
      </c>
      <c r="J33" s="190"/>
      <c r="K33" s="99">
        <v>18756</v>
      </c>
    </row>
    <row r="34" spans="1:11" ht="18.75">
      <c r="A34" s="98" t="s">
        <v>668</v>
      </c>
      <c r="B34" s="208" t="s">
        <v>669</v>
      </c>
      <c r="C34" s="190"/>
      <c r="D34" s="99">
        <v>0</v>
      </c>
      <c r="E34" s="99">
        <v>123.27</v>
      </c>
      <c r="F34" s="99">
        <v>0</v>
      </c>
      <c r="G34" s="209">
        <v>28422.54</v>
      </c>
      <c r="H34" s="190"/>
      <c r="I34" s="209">
        <v>0</v>
      </c>
      <c r="J34" s="190"/>
      <c r="K34" s="99">
        <v>28545.81</v>
      </c>
    </row>
    <row r="35" spans="1:11" ht="18.75">
      <c r="A35" s="98" t="s">
        <v>598</v>
      </c>
      <c r="B35" s="208" t="s">
        <v>599</v>
      </c>
      <c r="C35" s="190"/>
      <c r="D35" s="99">
        <v>0</v>
      </c>
      <c r="E35" s="99">
        <v>1833.3</v>
      </c>
      <c r="F35" s="99">
        <v>0</v>
      </c>
      <c r="G35" s="209">
        <v>0</v>
      </c>
      <c r="H35" s="190"/>
      <c r="I35" s="209">
        <v>0</v>
      </c>
      <c r="J35" s="190"/>
      <c r="K35" s="99">
        <v>1833.3</v>
      </c>
    </row>
    <row r="36" spans="1:11" ht="18.75">
      <c r="A36" s="98" t="s">
        <v>81</v>
      </c>
      <c r="B36" s="208" t="s">
        <v>82</v>
      </c>
      <c r="C36" s="190"/>
      <c r="D36" s="99">
        <v>0</v>
      </c>
      <c r="E36" s="99">
        <v>957.3</v>
      </c>
      <c r="F36" s="99">
        <v>0</v>
      </c>
      <c r="G36" s="209">
        <v>67.5</v>
      </c>
      <c r="H36" s="190"/>
      <c r="I36" s="209">
        <v>0</v>
      </c>
      <c r="J36" s="190"/>
      <c r="K36" s="99">
        <v>1024.8</v>
      </c>
    </row>
    <row r="37" spans="1:11" ht="33" customHeight="1">
      <c r="A37" s="98" t="s">
        <v>83</v>
      </c>
      <c r="B37" s="208" t="s">
        <v>84</v>
      </c>
      <c r="C37" s="190"/>
      <c r="D37" s="99">
        <v>0</v>
      </c>
      <c r="E37" s="99">
        <v>110</v>
      </c>
      <c r="F37" s="99">
        <v>0</v>
      </c>
      <c r="G37" s="209">
        <v>10</v>
      </c>
      <c r="H37" s="190"/>
      <c r="I37" s="209">
        <v>0</v>
      </c>
      <c r="J37" s="190"/>
      <c r="K37" s="99">
        <v>120</v>
      </c>
    </row>
    <row r="38" spans="1:11" ht="18.75">
      <c r="A38" s="98" t="s">
        <v>541</v>
      </c>
      <c r="B38" s="208" t="s">
        <v>542</v>
      </c>
      <c r="C38" s="190"/>
      <c r="D38" s="99">
        <v>0</v>
      </c>
      <c r="E38" s="99">
        <v>150</v>
      </c>
      <c r="F38" s="99">
        <v>0</v>
      </c>
      <c r="G38" s="209">
        <v>0</v>
      </c>
      <c r="H38" s="190"/>
      <c r="I38" s="209">
        <v>0</v>
      </c>
      <c r="J38" s="190"/>
      <c r="K38" s="99">
        <v>150</v>
      </c>
    </row>
    <row r="39" spans="1:11" ht="18.75">
      <c r="A39" s="98" t="s">
        <v>557</v>
      </c>
      <c r="B39" s="208" t="s">
        <v>558</v>
      </c>
      <c r="C39" s="190"/>
      <c r="D39" s="99">
        <v>0</v>
      </c>
      <c r="E39" s="99">
        <v>8577</v>
      </c>
      <c r="F39" s="99">
        <v>0</v>
      </c>
      <c r="G39" s="209">
        <v>2400</v>
      </c>
      <c r="H39" s="190"/>
      <c r="I39" s="209">
        <v>0</v>
      </c>
      <c r="J39" s="190"/>
      <c r="K39" s="99">
        <v>10977</v>
      </c>
    </row>
    <row r="40" spans="1:11" ht="18.75" customHeight="1">
      <c r="A40" s="98" t="s">
        <v>85</v>
      </c>
      <c r="B40" s="208" t="s">
        <v>86</v>
      </c>
      <c r="C40" s="190"/>
      <c r="D40" s="99">
        <v>0</v>
      </c>
      <c r="E40" s="99">
        <v>82500</v>
      </c>
      <c r="F40" s="99">
        <v>0</v>
      </c>
      <c r="G40" s="209">
        <v>0</v>
      </c>
      <c r="H40" s="190"/>
      <c r="I40" s="209">
        <v>0</v>
      </c>
      <c r="J40" s="190"/>
      <c r="K40" s="99">
        <v>82500</v>
      </c>
    </row>
    <row r="41" spans="1:11" ht="18.75">
      <c r="A41" s="98" t="s">
        <v>87</v>
      </c>
      <c r="B41" s="208" t="s">
        <v>88</v>
      </c>
      <c r="C41" s="190"/>
      <c r="D41" s="99">
        <v>0</v>
      </c>
      <c r="E41" s="99">
        <v>18700</v>
      </c>
      <c r="F41" s="99">
        <v>0</v>
      </c>
      <c r="G41" s="209">
        <v>1920</v>
      </c>
      <c r="H41" s="190"/>
      <c r="I41" s="209">
        <v>0</v>
      </c>
      <c r="J41" s="190"/>
      <c r="K41" s="99">
        <v>20620</v>
      </c>
    </row>
    <row r="42" spans="1:11" ht="18.75">
      <c r="A42" s="98" t="s">
        <v>89</v>
      </c>
      <c r="B42" s="208" t="s">
        <v>90</v>
      </c>
      <c r="C42" s="190"/>
      <c r="D42" s="99">
        <v>0</v>
      </c>
      <c r="E42" s="99">
        <v>383</v>
      </c>
      <c r="F42" s="99">
        <v>0</v>
      </c>
      <c r="G42" s="209">
        <v>40</v>
      </c>
      <c r="H42" s="190"/>
      <c r="I42" s="209">
        <v>0</v>
      </c>
      <c r="J42" s="190"/>
      <c r="K42" s="99">
        <v>423</v>
      </c>
    </row>
    <row r="43" spans="1:11" ht="18.75">
      <c r="A43" s="98" t="s">
        <v>642</v>
      </c>
      <c r="B43" s="208" t="s">
        <v>643</v>
      </c>
      <c r="C43" s="190"/>
      <c r="D43" s="99">
        <v>0</v>
      </c>
      <c r="E43" s="99">
        <v>20</v>
      </c>
      <c r="F43" s="99">
        <v>0</v>
      </c>
      <c r="G43" s="209">
        <v>0</v>
      </c>
      <c r="H43" s="190"/>
      <c r="I43" s="209">
        <v>0</v>
      </c>
      <c r="J43" s="190"/>
      <c r="K43" s="99">
        <v>20</v>
      </c>
    </row>
    <row r="44" spans="1:11" ht="18.75">
      <c r="A44" s="98" t="s">
        <v>91</v>
      </c>
      <c r="B44" s="208" t="s">
        <v>92</v>
      </c>
      <c r="C44" s="190"/>
      <c r="D44" s="99">
        <v>0</v>
      </c>
      <c r="E44" s="99">
        <v>6500</v>
      </c>
      <c r="F44" s="99">
        <v>0</v>
      </c>
      <c r="G44" s="209">
        <v>0</v>
      </c>
      <c r="H44" s="190"/>
      <c r="I44" s="209">
        <v>0</v>
      </c>
      <c r="J44" s="190"/>
      <c r="K44" s="99">
        <v>6500</v>
      </c>
    </row>
    <row r="45" spans="1:11" ht="18.75">
      <c r="A45" s="98" t="s">
        <v>93</v>
      </c>
      <c r="B45" s="208" t="s">
        <v>94</v>
      </c>
      <c r="C45" s="190"/>
      <c r="D45" s="99">
        <v>0</v>
      </c>
      <c r="E45" s="99">
        <v>200413.4</v>
      </c>
      <c r="F45" s="99">
        <v>0</v>
      </c>
      <c r="G45" s="209">
        <v>3774.81</v>
      </c>
      <c r="H45" s="190"/>
      <c r="I45" s="209">
        <v>0</v>
      </c>
      <c r="J45" s="190"/>
      <c r="K45" s="99">
        <v>204188.21</v>
      </c>
    </row>
    <row r="46" spans="1:11" ht="18.75">
      <c r="A46" s="98" t="s">
        <v>670</v>
      </c>
      <c r="B46" s="208" t="s">
        <v>671</v>
      </c>
      <c r="C46" s="190"/>
      <c r="D46" s="99">
        <v>0</v>
      </c>
      <c r="E46" s="99">
        <v>16500</v>
      </c>
      <c r="F46" s="99">
        <v>0</v>
      </c>
      <c r="G46" s="209">
        <v>0</v>
      </c>
      <c r="H46" s="190"/>
      <c r="I46" s="209">
        <v>0</v>
      </c>
      <c r="J46" s="190"/>
      <c r="K46" s="99">
        <v>16500</v>
      </c>
    </row>
    <row r="47" spans="1:11" ht="18.75">
      <c r="A47" s="98" t="s">
        <v>575</v>
      </c>
      <c r="B47" s="208" t="s">
        <v>576</v>
      </c>
      <c r="C47" s="190"/>
      <c r="D47" s="99">
        <v>0</v>
      </c>
      <c r="E47" s="99">
        <v>30</v>
      </c>
      <c r="F47" s="99">
        <v>0</v>
      </c>
      <c r="G47" s="209">
        <v>0</v>
      </c>
      <c r="H47" s="190"/>
      <c r="I47" s="209">
        <v>0</v>
      </c>
      <c r="J47" s="190"/>
      <c r="K47" s="99">
        <v>30</v>
      </c>
    </row>
    <row r="48" spans="1:11" ht="18.75">
      <c r="A48" s="98" t="s">
        <v>95</v>
      </c>
      <c r="B48" s="208" t="s">
        <v>96</v>
      </c>
      <c r="C48" s="190"/>
      <c r="D48" s="99">
        <v>0</v>
      </c>
      <c r="E48" s="99">
        <v>2000</v>
      </c>
      <c r="F48" s="99">
        <v>0</v>
      </c>
      <c r="G48" s="209">
        <v>0</v>
      </c>
      <c r="H48" s="190"/>
      <c r="I48" s="209">
        <v>0</v>
      </c>
      <c r="J48" s="190"/>
      <c r="K48" s="99">
        <v>2000</v>
      </c>
    </row>
    <row r="49" spans="1:11" ht="18.75">
      <c r="A49" s="98" t="s">
        <v>97</v>
      </c>
      <c r="B49" s="208" t="s">
        <v>98</v>
      </c>
      <c r="C49" s="190"/>
      <c r="D49" s="99">
        <v>0</v>
      </c>
      <c r="E49" s="99">
        <v>1692</v>
      </c>
      <c r="F49" s="99">
        <v>0</v>
      </c>
      <c r="G49" s="209">
        <v>0</v>
      </c>
      <c r="H49" s="190"/>
      <c r="I49" s="209">
        <v>0</v>
      </c>
      <c r="J49" s="190"/>
      <c r="K49" s="99">
        <v>1692</v>
      </c>
    </row>
    <row r="50" spans="1:11" ht="18.75">
      <c r="A50" s="98" t="s">
        <v>99</v>
      </c>
      <c r="B50" s="208" t="s">
        <v>100</v>
      </c>
      <c r="C50" s="190"/>
      <c r="D50" s="99">
        <v>0</v>
      </c>
      <c r="E50" s="99">
        <v>440531.56</v>
      </c>
      <c r="F50" s="99">
        <v>0</v>
      </c>
      <c r="G50" s="209">
        <v>0</v>
      </c>
      <c r="H50" s="190"/>
      <c r="I50" s="209">
        <v>0</v>
      </c>
      <c r="J50" s="190"/>
      <c r="K50" s="99">
        <v>440531.56</v>
      </c>
    </row>
    <row r="51" spans="1:11" ht="18.75">
      <c r="A51" s="98" t="s">
        <v>101</v>
      </c>
      <c r="B51" s="208" t="s">
        <v>102</v>
      </c>
      <c r="C51" s="190"/>
      <c r="D51" s="99">
        <v>0</v>
      </c>
      <c r="E51" s="99">
        <v>6958293.4</v>
      </c>
      <c r="F51" s="99">
        <v>0</v>
      </c>
      <c r="G51" s="209">
        <v>0</v>
      </c>
      <c r="H51" s="190"/>
      <c r="I51" s="209">
        <v>0</v>
      </c>
      <c r="J51" s="190"/>
      <c r="K51" s="99">
        <v>6958293.4</v>
      </c>
    </row>
    <row r="52" spans="1:11" ht="18.75">
      <c r="A52" s="98" t="s">
        <v>103</v>
      </c>
      <c r="B52" s="208" t="s">
        <v>104</v>
      </c>
      <c r="C52" s="190"/>
      <c r="D52" s="99">
        <v>0</v>
      </c>
      <c r="E52" s="99">
        <v>2386922.28</v>
      </c>
      <c r="F52" s="99">
        <v>0</v>
      </c>
      <c r="G52" s="209">
        <v>250302.31</v>
      </c>
      <c r="H52" s="190"/>
      <c r="I52" s="209">
        <v>0</v>
      </c>
      <c r="J52" s="190"/>
      <c r="K52" s="99">
        <v>2637224.59</v>
      </c>
    </row>
    <row r="53" spans="1:11" ht="18.75">
      <c r="A53" s="98" t="s">
        <v>559</v>
      </c>
      <c r="B53" s="208" t="s">
        <v>560</v>
      </c>
      <c r="C53" s="190"/>
      <c r="D53" s="99">
        <v>0</v>
      </c>
      <c r="E53" s="99">
        <v>137814.39</v>
      </c>
      <c r="F53" s="99">
        <v>0</v>
      </c>
      <c r="G53" s="209">
        <v>0</v>
      </c>
      <c r="H53" s="190"/>
      <c r="I53" s="209">
        <v>0</v>
      </c>
      <c r="J53" s="190"/>
      <c r="K53" s="99">
        <v>137814.39</v>
      </c>
    </row>
    <row r="54" spans="1:11" ht="18.75">
      <c r="A54" s="98" t="s">
        <v>105</v>
      </c>
      <c r="B54" s="208" t="s">
        <v>106</v>
      </c>
      <c r="C54" s="190"/>
      <c r="D54" s="99">
        <v>0</v>
      </c>
      <c r="E54" s="99">
        <v>4144001.25</v>
      </c>
      <c r="F54" s="99">
        <v>0</v>
      </c>
      <c r="G54" s="209">
        <v>558248.04</v>
      </c>
      <c r="H54" s="190"/>
      <c r="I54" s="209">
        <v>0</v>
      </c>
      <c r="J54" s="190"/>
      <c r="K54" s="99">
        <v>4702249.29</v>
      </c>
    </row>
    <row r="55" spans="1:11" ht="18.75">
      <c r="A55" s="98" t="s">
        <v>561</v>
      </c>
      <c r="B55" s="208" t="s">
        <v>562</v>
      </c>
      <c r="C55" s="190"/>
      <c r="D55" s="99">
        <v>0</v>
      </c>
      <c r="E55" s="99">
        <v>58519.77</v>
      </c>
      <c r="F55" s="99">
        <v>0</v>
      </c>
      <c r="G55" s="209">
        <v>0</v>
      </c>
      <c r="H55" s="190"/>
      <c r="I55" s="209">
        <v>0</v>
      </c>
      <c r="J55" s="190"/>
      <c r="K55" s="99">
        <v>58519.77</v>
      </c>
    </row>
    <row r="56" spans="1:11" ht="18.75">
      <c r="A56" s="98" t="s">
        <v>107</v>
      </c>
      <c r="B56" s="208" t="s">
        <v>108</v>
      </c>
      <c r="C56" s="190"/>
      <c r="D56" s="99">
        <v>0</v>
      </c>
      <c r="E56" s="99">
        <v>44166.82</v>
      </c>
      <c r="F56" s="99">
        <v>0</v>
      </c>
      <c r="G56" s="209">
        <v>0</v>
      </c>
      <c r="H56" s="190"/>
      <c r="I56" s="209">
        <v>0</v>
      </c>
      <c r="J56" s="190"/>
      <c r="K56" s="99">
        <v>44166.82</v>
      </c>
    </row>
    <row r="57" spans="1:11" ht="18.75" customHeight="1">
      <c r="A57" s="98" t="s">
        <v>109</v>
      </c>
      <c r="B57" s="208" t="s">
        <v>110</v>
      </c>
      <c r="C57" s="190"/>
      <c r="D57" s="99">
        <v>0</v>
      </c>
      <c r="E57" s="99">
        <v>456116</v>
      </c>
      <c r="F57" s="99">
        <v>0</v>
      </c>
      <c r="G57" s="209">
        <v>40394</v>
      </c>
      <c r="H57" s="190"/>
      <c r="I57" s="209">
        <v>0</v>
      </c>
      <c r="J57" s="190"/>
      <c r="K57" s="99">
        <v>496510</v>
      </c>
    </row>
    <row r="58" spans="1:11" ht="33" customHeight="1">
      <c r="A58" s="98" t="s">
        <v>111</v>
      </c>
      <c r="B58" s="208" t="s">
        <v>112</v>
      </c>
      <c r="C58" s="190"/>
      <c r="D58" s="99">
        <v>0</v>
      </c>
      <c r="E58" s="99">
        <v>17052533</v>
      </c>
      <c r="F58" s="99">
        <v>0</v>
      </c>
      <c r="G58" s="209">
        <v>924400</v>
      </c>
      <c r="H58" s="190"/>
      <c r="I58" s="209">
        <v>0</v>
      </c>
      <c r="J58" s="190"/>
      <c r="K58" s="99">
        <v>17976933</v>
      </c>
    </row>
    <row r="59" spans="1:11" ht="33" customHeight="1">
      <c r="A59" s="98" t="s">
        <v>600</v>
      </c>
      <c r="B59" s="208" t="s">
        <v>601</v>
      </c>
      <c r="C59" s="190"/>
      <c r="D59" s="99">
        <v>0</v>
      </c>
      <c r="E59" s="99">
        <v>25119</v>
      </c>
      <c r="F59" s="99">
        <v>0</v>
      </c>
      <c r="G59" s="209">
        <v>0</v>
      </c>
      <c r="H59" s="190"/>
      <c r="I59" s="209">
        <v>0</v>
      </c>
      <c r="J59" s="190"/>
      <c r="K59" s="99">
        <v>25119</v>
      </c>
    </row>
    <row r="60" spans="1:11" ht="18.75">
      <c r="A60" s="98" t="s">
        <v>42</v>
      </c>
      <c r="B60" s="208" t="s">
        <v>113</v>
      </c>
      <c r="C60" s="190"/>
      <c r="D60" s="99">
        <v>10050413</v>
      </c>
      <c r="E60" s="99">
        <v>0</v>
      </c>
      <c r="F60" s="99">
        <v>932853</v>
      </c>
      <c r="G60" s="209">
        <v>0</v>
      </c>
      <c r="H60" s="190"/>
      <c r="I60" s="209">
        <v>10983266</v>
      </c>
      <c r="J60" s="190"/>
      <c r="K60" s="99">
        <v>0</v>
      </c>
    </row>
    <row r="61" spans="1:11" ht="18.75">
      <c r="A61" s="98" t="s">
        <v>43</v>
      </c>
      <c r="B61" s="208" t="s">
        <v>114</v>
      </c>
      <c r="C61" s="190"/>
      <c r="D61" s="99">
        <v>2070600</v>
      </c>
      <c r="E61" s="99">
        <v>0</v>
      </c>
      <c r="F61" s="99">
        <v>207060</v>
      </c>
      <c r="G61" s="209">
        <v>0</v>
      </c>
      <c r="H61" s="190"/>
      <c r="I61" s="209">
        <v>2277660</v>
      </c>
      <c r="J61" s="190"/>
      <c r="K61" s="99">
        <v>0</v>
      </c>
    </row>
    <row r="62" spans="1:11" ht="18.75">
      <c r="A62" s="98" t="s">
        <v>44</v>
      </c>
      <c r="B62" s="208" t="s">
        <v>115</v>
      </c>
      <c r="C62" s="190"/>
      <c r="D62" s="99">
        <v>6675825</v>
      </c>
      <c r="E62" s="99">
        <v>0</v>
      </c>
      <c r="F62" s="99">
        <v>687740</v>
      </c>
      <c r="G62" s="209">
        <v>0</v>
      </c>
      <c r="H62" s="190"/>
      <c r="I62" s="209">
        <v>7363565</v>
      </c>
      <c r="J62" s="190"/>
      <c r="K62" s="99">
        <v>0</v>
      </c>
    </row>
    <row r="63" spans="1:11" ht="18.75">
      <c r="A63" s="98" t="s">
        <v>46</v>
      </c>
      <c r="B63" s="208" t="s">
        <v>116</v>
      </c>
      <c r="C63" s="190"/>
      <c r="D63" s="99">
        <v>367545.75</v>
      </c>
      <c r="E63" s="99">
        <v>0</v>
      </c>
      <c r="F63" s="99">
        <v>31200</v>
      </c>
      <c r="G63" s="209">
        <v>0</v>
      </c>
      <c r="H63" s="190"/>
      <c r="I63" s="209">
        <v>398745.75</v>
      </c>
      <c r="J63" s="190"/>
      <c r="K63" s="99">
        <v>0</v>
      </c>
    </row>
    <row r="64" spans="1:11" ht="18.75">
      <c r="A64" s="98" t="s">
        <v>47</v>
      </c>
      <c r="B64" s="208" t="s">
        <v>117</v>
      </c>
      <c r="C64" s="190"/>
      <c r="D64" s="99">
        <v>1616971.13</v>
      </c>
      <c r="E64" s="99">
        <v>0</v>
      </c>
      <c r="F64" s="99">
        <v>455241</v>
      </c>
      <c r="G64" s="209">
        <v>300</v>
      </c>
      <c r="H64" s="190"/>
      <c r="I64" s="209">
        <v>2071912.13</v>
      </c>
      <c r="J64" s="190"/>
      <c r="K64" s="99">
        <v>0</v>
      </c>
    </row>
    <row r="65" spans="1:11" ht="18.75">
      <c r="A65" s="98" t="s">
        <v>48</v>
      </c>
      <c r="B65" s="208" t="s">
        <v>118</v>
      </c>
      <c r="C65" s="190"/>
      <c r="D65" s="99">
        <v>1185125</v>
      </c>
      <c r="E65" s="99">
        <v>0</v>
      </c>
      <c r="F65" s="99">
        <v>236746.42</v>
      </c>
      <c r="G65" s="209">
        <v>0</v>
      </c>
      <c r="H65" s="190"/>
      <c r="I65" s="209">
        <v>1421871.42</v>
      </c>
      <c r="J65" s="190"/>
      <c r="K65" s="99">
        <v>0</v>
      </c>
    </row>
    <row r="66" spans="1:11" ht="18.75">
      <c r="A66" s="98" t="s">
        <v>50</v>
      </c>
      <c r="B66" s="208" t="s">
        <v>119</v>
      </c>
      <c r="C66" s="190"/>
      <c r="D66" s="99">
        <v>214395.19</v>
      </c>
      <c r="E66" s="99">
        <v>0</v>
      </c>
      <c r="F66" s="99">
        <v>27588.96</v>
      </c>
      <c r="G66" s="209">
        <v>0</v>
      </c>
      <c r="H66" s="190"/>
      <c r="I66" s="209">
        <v>241984.15</v>
      </c>
      <c r="J66" s="190"/>
      <c r="K66" s="99">
        <v>0</v>
      </c>
    </row>
    <row r="67" spans="1:11" ht="18.75">
      <c r="A67" s="98" t="s">
        <v>51</v>
      </c>
      <c r="B67" s="208" t="s">
        <v>120</v>
      </c>
      <c r="C67" s="190"/>
      <c r="D67" s="99">
        <v>355500</v>
      </c>
      <c r="E67" s="99">
        <v>0</v>
      </c>
      <c r="F67" s="99">
        <v>52500</v>
      </c>
      <c r="G67" s="209">
        <v>0</v>
      </c>
      <c r="H67" s="190"/>
      <c r="I67" s="209">
        <v>408000</v>
      </c>
      <c r="J67" s="190"/>
      <c r="K67" s="99">
        <v>0</v>
      </c>
    </row>
    <row r="68" spans="1:11" ht="18.75">
      <c r="A68" s="98" t="s">
        <v>52</v>
      </c>
      <c r="B68" s="208" t="s">
        <v>602</v>
      </c>
      <c r="C68" s="190"/>
      <c r="D68" s="99">
        <v>1749200</v>
      </c>
      <c r="E68" s="99">
        <v>0</v>
      </c>
      <c r="F68" s="99">
        <v>0</v>
      </c>
      <c r="G68" s="209">
        <v>0</v>
      </c>
      <c r="H68" s="190"/>
      <c r="I68" s="209">
        <v>1749200</v>
      </c>
      <c r="J68" s="190"/>
      <c r="K68" s="99">
        <v>0</v>
      </c>
    </row>
    <row r="69" spans="1:11" ht="18.75">
      <c r="A69" s="98" t="s">
        <v>54</v>
      </c>
      <c r="B69" s="208" t="s">
        <v>121</v>
      </c>
      <c r="C69" s="190"/>
      <c r="D69" s="99">
        <v>1457480</v>
      </c>
      <c r="E69" s="99">
        <v>0</v>
      </c>
      <c r="F69" s="99">
        <v>0</v>
      </c>
      <c r="G69" s="209">
        <v>0</v>
      </c>
      <c r="H69" s="190"/>
      <c r="I69" s="209">
        <v>1457480</v>
      </c>
      <c r="J69" s="190"/>
      <c r="K69" s="99">
        <v>0</v>
      </c>
    </row>
    <row r="70" spans="1:11" ht="18.75">
      <c r="A70" s="206" t="s">
        <v>8</v>
      </c>
      <c r="B70" s="189"/>
      <c r="C70" s="190"/>
      <c r="D70" s="100">
        <v>57205922.07</v>
      </c>
      <c r="E70" s="100">
        <v>57205922.07</v>
      </c>
      <c r="F70" s="100">
        <v>25969187.83</v>
      </c>
      <c r="G70" s="207">
        <v>25969187.83</v>
      </c>
      <c r="H70" s="190"/>
      <c r="I70" s="207">
        <v>52592790.86</v>
      </c>
      <c r="J70" s="190"/>
      <c r="K70" s="100">
        <v>52592790.86</v>
      </c>
    </row>
  </sheetData>
  <sheetProtection/>
  <mergeCells count="200">
    <mergeCell ref="B59:C59"/>
    <mergeCell ref="G59:H59"/>
    <mergeCell ref="I59:J59"/>
    <mergeCell ref="G60:H60"/>
    <mergeCell ref="I60:J60"/>
    <mergeCell ref="B57:C57"/>
    <mergeCell ref="G57:H57"/>
    <mergeCell ref="I57:J57"/>
    <mergeCell ref="B58:C58"/>
    <mergeCell ref="G58:H58"/>
    <mergeCell ref="I58:J58"/>
    <mergeCell ref="B55:C55"/>
    <mergeCell ref="G55:H55"/>
    <mergeCell ref="I55:J55"/>
    <mergeCell ref="B56:C56"/>
    <mergeCell ref="G56:H56"/>
    <mergeCell ref="I56:J56"/>
    <mergeCell ref="B53:C53"/>
    <mergeCell ref="G53:H53"/>
    <mergeCell ref="I53:J53"/>
    <mergeCell ref="B54:C54"/>
    <mergeCell ref="G54:H54"/>
    <mergeCell ref="I54:J54"/>
    <mergeCell ref="B50:C50"/>
    <mergeCell ref="I28:J28"/>
    <mergeCell ref="B51:C51"/>
    <mergeCell ref="G51:H51"/>
    <mergeCell ref="I51:J51"/>
    <mergeCell ref="B52:C52"/>
    <mergeCell ref="G52:H52"/>
    <mergeCell ref="I52:J52"/>
    <mergeCell ref="G30:H30"/>
    <mergeCell ref="B33:C33"/>
    <mergeCell ref="B9:C9"/>
    <mergeCell ref="B10:C10"/>
    <mergeCell ref="G9:H9"/>
    <mergeCell ref="I9:J9"/>
    <mergeCell ref="B7:C7"/>
    <mergeCell ref="B6:C6"/>
    <mergeCell ref="I7:J7"/>
    <mergeCell ref="G7:H7"/>
    <mergeCell ref="D6:E6"/>
    <mergeCell ref="F6:H6"/>
    <mergeCell ref="B11:C11"/>
    <mergeCell ref="G11:H11"/>
    <mergeCell ref="I11:J11"/>
    <mergeCell ref="A3:K3"/>
    <mergeCell ref="A4:K4"/>
    <mergeCell ref="G10:H10"/>
    <mergeCell ref="I10:J10"/>
    <mergeCell ref="B8:C8"/>
    <mergeCell ref="G8:H8"/>
    <mergeCell ref="I8:J8"/>
    <mergeCell ref="B12:C12"/>
    <mergeCell ref="G12:H12"/>
    <mergeCell ref="I12:J12"/>
    <mergeCell ref="B13:C13"/>
    <mergeCell ref="G13:H13"/>
    <mergeCell ref="I13:J13"/>
    <mergeCell ref="B14:C14"/>
    <mergeCell ref="G14:H14"/>
    <mergeCell ref="I14:J14"/>
    <mergeCell ref="B15:C15"/>
    <mergeCell ref="G15:H15"/>
    <mergeCell ref="I15:J15"/>
    <mergeCell ref="B16:C16"/>
    <mergeCell ref="G16:H16"/>
    <mergeCell ref="I16:J16"/>
    <mergeCell ref="B17:C17"/>
    <mergeCell ref="G17:H17"/>
    <mergeCell ref="I17:J17"/>
    <mergeCell ref="B18:C18"/>
    <mergeCell ref="G18:H18"/>
    <mergeCell ref="I18:J18"/>
    <mergeCell ref="B19:C19"/>
    <mergeCell ref="G19:H19"/>
    <mergeCell ref="I19:J19"/>
    <mergeCell ref="I23:J23"/>
    <mergeCell ref="B24:C24"/>
    <mergeCell ref="B20:C20"/>
    <mergeCell ref="G20:H20"/>
    <mergeCell ref="I20:J20"/>
    <mergeCell ref="B21:C21"/>
    <mergeCell ref="G21:H21"/>
    <mergeCell ref="I21:J21"/>
    <mergeCell ref="B25:C25"/>
    <mergeCell ref="G25:H25"/>
    <mergeCell ref="I25:J25"/>
    <mergeCell ref="G24:H24"/>
    <mergeCell ref="I24:J24"/>
    <mergeCell ref="B22:C22"/>
    <mergeCell ref="G22:H22"/>
    <mergeCell ref="I22:J22"/>
    <mergeCell ref="B23:C23"/>
    <mergeCell ref="G23:H23"/>
    <mergeCell ref="B26:C26"/>
    <mergeCell ref="G26:H26"/>
    <mergeCell ref="I26:J26"/>
    <mergeCell ref="B29:C29"/>
    <mergeCell ref="G29:H29"/>
    <mergeCell ref="I29:J29"/>
    <mergeCell ref="B27:C27"/>
    <mergeCell ref="B28:C28"/>
    <mergeCell ref="G28:H28"/>
    <mergeCell ref="I34:J34"/>
    <mergeCell ref="I30:J30"/>
    <mergeCell ref="B31:C31"/>
    <mergeCell ref="G31:H31"/>
    <mergeCell ref="I31:J31"/>
    <mergeCell ref="B32:C32"/>
    <mergeCell ref="G32:H32"/>
    <mergeCell ref="I32:J32"/>
    <mergeCell ref="B30:C30"/>
    <mergeCell ref="G33:H33"/>
    <mergeCell ref="B35:C35"/>
    <mergeCell ref="B36:C36"/>
    <mergeCell ref="G36:H36"/>
    <mergeCell ref="I36:J36"/>
    <mergeCell ref="G35:H35"/>
    <mergeCell ref="I35:J35"/>
    <mergeCell ref="B37:C37"/>
    <mergeCell ref="G37:H37"/>
    <mergeCell ref="I37:J37"/>
    <mergeCell ref="B38:C38"/>
    <mergeCell ref="G38:H38"/>
    <mergeCell ref="I38:J38"/>
    <mergeCell ref="I33:J33"/>
    <mergeCell ref="B34:C34"/>
    <mergeCell ref="G34:H34"/>
    <mergeCell ref="I41:J41"/>
    <mergeCell ref="B42:C42"/>
    <mergeCell ref="G42:H42"/>
    <mergeCell ref="I42:J42"/>
    <mergeCell ref="B39:C39"/>
    <mergeCell ref="G39:H39"/>
    <mergeCell ref="I39:J39"/>
    <mergeCell ref="I46:J46"/>
    <mergeCell ref="B43:C43"/>
    <mergeCell ref="G43:H43"/>
    <mergeCell ref="I43:J43"/>
    <mergeCell ref="B44:C44"/>
    <mergeCell ref="G44:H44"/>
    <mergeCell ref="I44:J44"/>
    <mergeCell ref="G40:H40"/>
    <mergeCell ref="B48:C48"/>
    <mergeCell ref="G48:H48"/>
    <mergeCell ref="I48:J48"/>
    <mergeCell ref="I45:J45"/>
    <mergeCell ref="G46:H46"/>
    <mergeCell ref="B41:C41"/>
    <mergeCell ref="G41:H41"/>
    <mergeCell ref="B46:C46"/>
    <mergeCell ref="I40:J40"/>
    <mergeCell ref="A2:K2"/>
    <mergeCell ref="A5:K5"/>
    <mergeCell ref="B47:C47"/>
    <mergeCell ref="G47:H47"/>
    <mergeCell ref="I47:J47"/>
    <mergeCell ref="B45:C45"/>
    <mergeCell ref="G45:H45"/>
    <mergeCell ref="G27:H27"/>
    <mergeCell ref="I27:J27"/>
    <mergeCell ref="B40:C40"/>
    <mergeCell ref="I6:K6"/>
    <mergeCell ref="B60:C60"/>
    <mergeCell ref="B61:C61"/>
    <mergeCell ref="G61:H61"/>
    <mergeCell ref="I61:J61"/>
    <mergeCell ref="G50:H50"/>
    <mergeCell ref="I50:J50"/>
    <mergeCell ref="B49:C49"/>
    <mergeCell ref="G49:H49"/>
    <mergeCell ref="I49:J49"/>
    <mergeCell ref="B62:C62"/>
    <mergeCell ref="G62:H62"/>
    <mergeCell ref="I62:J62"/>
    <mergeCell ref="B63:C63"/>
    <mergeCell ref="G63:H63"/>
    <mergeCell ref="I63:J63"/>
    <mergeCell ref="B64:C64"/>
    <mergeCell ref="G64:H64"/>
    <mergeCell ref="I64:J64"/>
    <mergeCell ref="B65:C65"/>
    <mergeCell ref="G65:H65"/>
    <mergeCell ref="I65:J65"/>
    <mergeCell ref="B66:C66"/>
    <mergeCell ref="G66:H66"/>
    <mergeCell ref="I66:J66"/>
    <mergeCell ref="B67:C67"/>
    <mergeCell ref="G67:H67"/>
    <mergeCell ref="I67:J67"/>
    <mergeCell ref="A70:C70"/>
    <mergeCell ref="G70:H70"/>
    <mergeCell ref="I70:J70"/>
    <mergeCell ref="B68:C68"/>
    <mergeCell ref="G68:H68"/>
    <mergeCell ref="I68:J68"/>
    <mergeCell ref="B69:C69"/>
    <mergeCell ref="G69:H69"/>
    <mergeCell ref="I69:J6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2"/>
  <sheetViews>
    <sheetView zoomScalePageLayoutView="0" workbookViewId="0" topLeftCell="A2">
      <selection activeCell="H15" sqref="H15"/>
    </sheetView>
  </sheetViews>
  <sheetFormatPr defaultColWidth="9.140625" defaultRowHeight="12.75"/>
  <cols>
    <col min="1" max="1" width="0.42578125" style="1" customWidth="1"/>
    <col min="2" max="2" width="3.7109375" style="1" customWidth="1"/>
    <col min="3" max="3" width="5.57421875" style="1" customWidth="1"/>
    <col min="4" max="4" width="21.8515625" style="1" customWidth="1"/>
    <col min="5" max="5" width="15.28125" style="1" customWidth="1"/>
    <col min="6" max="6" width="4.00390625" style="1" customWidth="1"/>
    <col min="7" max="7" width="2.421875" style="1" customWidth="1"/>
    <col min="8" max="8" width="18.421875" style="1" customWidth="1"/>
    <col min="9" max="9" width="7.00390625" style="1" customWidth="1"/>
    <col min="10" max="10" width="16.28125" style="1" customWidth="1"/>
    <col min="11" max="11" width="1.57421875" style="1" customWidth="1"/>
    <col min="12" max="12" width="0" style="1" hidden="1" customWidth="1"/>
    <col min="13" max="16384" width="9.140625" style="1" customWidth="1"/>
  </cols>
  <sheetData>
    <row r="1" ht="0.75" customHeight="1"/>
    <row r="2" ht="1.5" customHeight="1"/>
    <row r="3" spans="1:11" ht="18" customHeight="1">
      <c r="A3" s="217" t="s">
        <v>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18" customHeight="1">
      <c r="A4" s="218" t="s">
        <v>563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1" ht="18" customHeight="1">
      <c r="A5" s="175" t="s">
        <v>673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ht="31.5" customHeight="1"/>
    <row r="7" spans="2:9" ht="18.75">
      <c r="B7" s="220" t="s">
        <v>804</v>
      </c>
      <c r="C7" s="215"/>
      <c r="D7" s="215"/>
      <c r="E7" s="215"/>
      <c r="F7" s="215"/>
      <c r="G7" s="215"/>
      <c r="H7" s="216"/>
      <c r="I7" s="139"/>
    </row>
    <row r="8" spans="2:11" ht="18.75">
      <c r="B8" s="140"/>
      <c r="C8" s="140"/>
      <c r="D8" s="214" t="s">
        <v>35</v>
      </c>
      <c r="E8" s="215"/>
      <c r="F8" s="215"/>
      <c r="G8" s="215"/>
      <c r="H8" s="216"/>
      <c r="I8" s="139"/>
      <c r="J8" s="219">
        <v>27837.96</v>
      </c>
      <c r="K8" s="216"/>
    </row>
    <row r="9" spans="2:11" ht="18.75">
      <c r="B9" s="140"/>
      <c r="C9" s="140"/>
      <c r="D9" s="214" t="s">
        <v>74</v>
      </c>
      <c r="E9" s="215"/>
      <c r="F9" s="215"/>
      <c r="G9" s="215"/>
      <c r="H9" s="216"/>
      <c r="I9" s="139"/>
      <c r="J9" s="219">
        <v>1173042.16</v>
      </c>
      <c r="K9" s="216"/>
    </row>
    <row r="10" spans="2:11" ht="18.75">
      <c r="B10" s="140"/>
      <c r="C10" s="140"/>
      <c r="D10" s="214" t="s">
        <v>36</v>
      </c>
      <c r="E10" s="215"/>
      <c r="F10" s="215"/>
      <c r="G10" s="215"/>
      <c r="H10" s="216"/>
      <c r="I10" s="139"/>
      <c r="J10" s="219">
        <v>912575</v>
      </c>
      <c r="K10" s="216"/>
    </row>
    <row r="11" spans="2:11" ht="19.5" thickBot="1">
      <c r="B11" s="141"/>
      <c r="C11" s="141"/>
      <c r="D11" s="221" t="s">
        <v>8</v>
      </c>
      <c r="E11" s="215"/>
      <c r="F11" s="215"/>
      <c r="G11" s="215"/>
      <c r="H11" s="142"/>
      <c r="I11" s="142"/>
      <c r="J11" s="222">
        <v>2113455.12</v>
      </c>
      <c r="K11" s="223"/>
    </row>
    <row r="12" spans="2:11" ht="2.25" customHeight="1" thickTop="1">
      <c r="B12" s="224"/>
      <c r="C12" s="215"/>
      <c r="D12" s="215"/>
      <c r="E12" s="215"/>
      <c r="F12" s="215"/>
      <c r="G12" s="215"/>
      <c r="H12" s="215"/>
      <c r="I12" s="215"/>
      <c r="J12" s="215"/>
      <c r="K12" s="216"/>
    </row>
    <row r="13" ht="409.5" customHeight="1" hidden="1"/>
  </sheetData>
  <sheetProtection/>
  <mergeCells count="13">
    <mergeCell ref="D11:G11"/>
    <mergeCell ref="J11:K11"/>
    <mergeCell ref="B12:K12"/>
    <mergeCell ref="D8:H8"/>
    <mergeCell ref="J8:K8"/>
    <mergeCell ref="D9:H9"/>
    <mergeCell ref="J9:K9"/>
    <mergeCell ref="D10:H10"/>
    <mergeCell ref="A3:K3"/>
    <mergeCell ref="A4:K4"/>
    <mergeCell ref="J10:K10"/>
    <mergeCell ref="A5:K5"/>
    <mergeCell ref="B7:H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85"/>
  <sheetViews>
    <sheetView zoomScalePageLayoutView="0" workbookViewId="0" topLeftCell="A1">
      <selection activeCell="A3" sqref="A3:U3"/>
    </sheetView>
  </sheetViews>
  <sheetFormatPr defaultColWidth="9.140625" defaultRowHeight="20.25" customHeight="1"/>
  <cols>
    <col min="1" max="1" width="0.5625" style="1" customWidth="1"/>
    <col min="2" max="2" width="11.140625" style="1" customWidth="1"/>
    <col min="3" max="3" width="4.421875" style="1" customWidth="1"/>
    <col min="4" max="4" width="2.7109375" style="1" customWidth="1"/>
    <col min="5" max="5" width="0.42578125" style="1" customWidth="1"/>
    <col min="6" max="6" width="23.421875" style="1" customWidth="1"/>
    <col min="7" max="7" width="1.8515625" style="1" customWidth="1"/>
    <col min="8" max="8" width="0.71875" style="1" customWidth="1"/>
    <col min="9" max="9" width="6.7109375" style="1" customWidth="1"/>
    <col min="10" max="10" width="3.140625" style="1" customWidth="1"/>
    <col min="11" max="11" width="8.7109375" style="1" customWidth="1"/>
    <col min="12" max="12" width="4.57421875" style="1" hidden="1" customWidth="1"/>
    <col min="13" max="13" width="12.28125" style="1" customWidth="1"/>
    <col min="14" max="14" width="0.42578125" style="1" customWidth="1"/>
    <col min="15" max="15" width="8.00390625" style="1" customWidth="1"/>
    <col min="16" max="16" width="5.00390625" style="1" customWidth="1"/>
    <col min="17" max="17" width="13.421875" style="1" customWidth="1"/>
    <col min="18" max="18" width="13.00390625" style="1" customWidth="1"/>
    <col min="19" max="19" width="0.5625" style="1" hidden="1" customWidth="1"/>
    <col min="20" max="20" width="12.57421875" style="1" customWidth="1"/>
    <col min="21" max="21" width="12.7109375" style="1" customWidth="1"/>
    <col min="22" max="23" width="13.57421875" style="1" customWidth="1"/>
    <col min="24" max="25" width="14.00390625" style="1" customWidth="1"/>
    <col min="26" max="26" width="13.421875" style="1" customWidth="1"/>
    <col min="27" max="27" width="15.00390625" style="1" customWidth="1"/>
    <col min="28" max="28" width="14.57421875" style="1" customWidth="1"/>
    <col min="29" max="29" width="15.00390625" style="1" customWidth="1"/>
    <col min="30" max="30" width="14.7109375" style="1" customWidth="1"/>
    <col min="31" max="31" width="13.8515625" style="1" customWidth="1"/>
    <col min="32" max="32" width="0.9921875" style="1" customWidth="1"/>
    <col min="33" max="16384" width="9.140625" style="1" customWidth="1"/>
  </cols>
  <sheetData>
    <row r="1" ht="1.5" customHeight="1"/>
    <row r="2" spans="1:31" ht="21" customHeight="1">
      <c r="A2" s="260" t="s">
        <v>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101"/>
      <c r="W2" s="101"/>
      <c r="X2" s="101"/>
      <c r="Y2" s="101"/>
      <c r="Z2" s="101"/>
      <c r="AA2" s="101"/>
      <c r="AB2" s="101"/>
      <c r="AC2" s="101"/>
      <c r="AD2" s="101"/>
      <c r="AE2" s="101"/>
    </row>
    <row r="3" spans="1:21" ht="21" customHeight="1">
      <c r="A3" s="218" t="s">
        <v>122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</row>
    <row r="4" spans="1:21" ht="18" customHeight="1">
      <c r="A4" s="261" t="s">
        <v>797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</row>
    <row r="5" spans="1:31" ht="18.7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4"/>
      <c r="M5" s="253" t="s">
        <v>123</v>
      </c>
      <c r="N5" s="258"/>
      <c r="O5" s="258"/>
      <c r="P5" s="237"/>
      <c r="Q5" s="253" t="s">
        <v>215</v>
      </c>
      <c r="R5" s="258"/>
      <c r="S5" s="237"/>
      <c r="T5" s="253" t="s">
        <v>124</v>
      </c>
      <c r="U5" s="237"/>
      <c r="V5" s="253" t="s">
        <v>125</v>
      </c>
      <c r="W5" s="237"/>
      <c r="X5" s="253" t="s">
        <v>126</v>
      </c>
      <c r="Y5" s="237"/>
      <c r="Z5" s="253" t="s">
        <v>216</v>
      </c>
      <c r="AA5" s="253" t="s">
        <v>127</v>
      </c>
      <c r="AB5" s="237"/>
      <c r="AC5" s="253" t="s">
        <v>217</v>
      </c>
      <c r="AD5" s="253" t="s">
        <v>128</v>
      </c>
      <c r="AE5" s="254" t="s">
        <v>8</v>
      </c>
    </row>
    <row r="6" spans="1:31" ht="36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256" t="s">
        <v>129</v>
      </c>
      <c r="L6" s="107"/>
      <c r="M6" s="251"/>
      <c r="N6" s="200"/>
      <c r="O6" s="200"/>
      <c r="P6" s="252"/>
      <c r="Q6" s="251"/>
      <c r="R6" s="200"/>
      <c r="S6" s="252"/>
      <c r="T6" s="251"/>
      <c r="U6" s="252"/>
      <c r="V6" s="251"/>
      <c r="W6" s="252"/>
      <c r="X6" s="251"/>
      <c r="Y6" s="252"/>
      <c r="Z6" s="247"/>
      <c r="AA6" s="251"/>
      <c r="AB6" s="252"/>
      <c r="AC6" s="247"/>
      <c r="AD6" s="247"/>
      <c r="AE6" s="246"/>
    </row>
    <row r="7" spans="1:31" ht="14.25" customHeight="1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244"/>
      <c r="L7" s="107"/>
      <c r="M7" s="248" t="s">
        <v>130</v>
      </c>
      <c r="N7" s="257"/>
      <c r="O7" s="257"/>
      <c r="P7" s="249"/>
      <c r="Q7" s="248" t="s">
        <v>218</v>
      </c>
      <c r="R7" s="257"/>
      <c r="S7" s="249"/>
      <c r="T7" s="248" t="s">
        <v>131</v>
      </c>
      <c r="U7" s="249"/>
      <c r="V7" s="248" t="s">
        <v>132</v>
      </c>
      <c r="W7" s="249"/>
      <c r="X7" s="248" t="s">
        <v>133</v>
      </c>
      <c r="Y7" s="249"/>
      <c r="Z7" s="108" t="s">
        <v>219</v>
      </c>
      <c r="AA7" s="248" t="s">
        <v>134</v>
      </c>
      <c r="AB7" s="249"/>
      <c r="AC7" s="108" t="s">
        <v>220</v>
      </c>
      <c r="AD7" s="108" t="s">
        <v>135</v>
      </c>
      <c r="AE7" s="246"/>
    </row>
    <row r="8" spans="1:31" ht="27" customHeight="1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244"/>
      <c r="L8" s="107"/>
      <c r="M8" s="245" t="s">
        <v>136</v>
      </c>
      <c r="N8" s="237"/>
      <c r="O8" s="245" t="s">
        <v>137</v>
      </c>
      <c r="P8" s="237"/>
      <c r="Q8" s="245" t="s">
        <v>222</v>
      </c>
      <c r="R8" s="245" t="s">
        <v>625</v>
      </c>
      <c r="S8" s="237"/>
      <c r="T8" s="245" t="s">
        <v>138</v>
      </c>
      <c r="U8" s="245" t="s">
        <v>139</v>
      </c>
      <c r="V8" s="245" t="s">
        <v>140</v>
      </c>
      <c r="W8" s="245" t="s">
        <v>141</v>
      </c>
      <c r="X8" s="245" t="s">
        <v>142</v>
      </c>
      <c r="Y8" s="245" t="s">
        <v>798</v>
      </c>
      <c r="Z8" s="245" t="s">
        <v>223</v>
      </c>
      <c r="AA8" s="245" t="s">
        <v>224</v>
      </c>
      <c r="AB8" s="245" t="s">
        <v>143</v>
      </c>
      <c r="AC8" s="245" t="s">
        <v>225</v>
      </c>
      <c r="AD8" s="245" t="s">
        <v>42</v>
      </c>
      <c r="AE8" s="246"/>
    </row>
    <row r="9" spans="1:31" ht="9.75" customHeight="1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7"/>
      <c r="M9" s="250"/>
      <c r="N9" s="238"/>
      <c r="O9" s="250"/>
      <c r="P9" s="238"/>
      <c r="Q9" s="246"/>
      <c r="R9" s="250"/>
      <c r="S9" s="238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</row>
    <row r="10" spans="1:31" ht="18.75">
      <c r="A10" s="243" t="s">
        <v>144</v>
      </c>
      <c r="B10" s="244"/>
      <c r="C10" s="244"/>
      <c r="D10" s="106"/>
      <c r="E10" s="106"/>
      <c r="F10" s="106"/>
      <c r="G10" s="106"/>
      <c r="H10" s="106"/>
      <c r="I10" s="106"/>
      <c r="J10" s="106"/>
      <c r="K10" s="106"/>
      <c r="L10" s="107"/>
      <c r="M10" s="250"/>
      <c r="N10" s="238"/>
      <c r="O10" s="250"/>
      <c r="P10" s="238"/>
      <c r="Q10" s="246"/>
      <c r="R10" s="250"/>
      <c r="S10" s="238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</row>
    <row r="11" spans="1:31" ht="18.75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251"/>
      <c r="N11" s="252"/>
      <c r="O11" s="251"/>
      <c r="P11" s="252"/>
      <c r="Q11" s="247"/>
      <c r="R11" s="251"/>
      <c r="S11" s="252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6"/>
    </row>
    <row r="12" spans="1:31" ht="18.75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1"/>
      <c r="M12" s="259" t="s">
        <v>145</v>
      </c>
      <c r="N12" s="249"/>
      <c r="O12" s="259" t="s">
        <v>146</v>
      </c>
      <c r="P12" s="249"/>
      <c r="Q12" s="112" t="s">
        <v>227</v>
      </c>
      <c r="R12" s="259" t="s">
        <v>626</v>
      </c>
      <c r="S12" s="249"/>
      <c r="T12" s="112" t="s">
        <v>147</v>
      </c>
      <c r="U12" s="112" t="s">
        <v>148</v>
      </c>
      <c r="V12" s="112" t="s">
        <v>149</v>
      </c>
      <c r="W12" s="112" t="s">
        <v>150</v>
      </c>
      <c r="X12" s="112" t="s">
        <v>151</v>
      </c>
      <c r="Y12" s="112" t="s">
        <v>799</v>
      </c>
      <c r="Z12" s="112" t="s">
        <v>228</v>
      </c>
      <c r="AA12" s="112" t="s">
        <v>229</v>
      </c>
      <c r="AB12" s="112" t="s">
        <v>152</v>
      </c>
      <c r="AC12" s="112" t="s">
        <v>230</v>
      </c>
      <c r="AD12" s="112" t="s">
        <v>153</v>
      </c>
      <c r="AE12" s="255"/>
    </row>
    <row r="13" spans="1:31" ht="18.75">
      <c r="A13" s="230"/>
      <c r="B13" s="233" t="s">
        <v>42</v>
      </c>
      <c r="C13" s="236" t="s">
        <v>154</v>
      </c>
      <c r="D13" s="237"/>
      <c r="E13" s="114"/>
      <c r="F13" s="115" t="s">
        <v>252</v>
      </c>
      <c r="G13" s="228" t="s">
        <v>523</v>
      </c>
      <c r="H13" s="215"/>
      <c r="I13" s="216"/>
      <c r="J13" s="229" t="s">
        <v>157</v>
      </c>
      <c r="K13" s="215"/>
      <c r="L13" s="216"/>
      <c r="M13" s="227">
        <v>0</v>
      </c>
      <c r="N13" s="216"/>
      <c r="O13" s="227">
        <v>0</v>
      </c>
      <c r="P13" s="216"/>
      <c r="Q13" s="116">
        <v>0</v>
      </c>
      <c r="R13" s="227">
        <v>0</v>
      </c>
      <c r="S13" s="216"/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6953</v>
      </c>
      <c r="AE13" s="116">
        <v>6953</v>
      </c>
    </row>
    <row r="14" spans="1:31" ht="18.75">
      <c r="A14" s="231"/>
      <c r="B14" s="234"/>
      <c r="C14" s="161"/>
      <c r="D14" s="238"/>
      <c r="E14" s="114"/>
      <c r="F14" s="115" t="s">
        <v>253</v>
      </c>
      <c r="G14" s="228" t="s">
        <v>524</v>
      </c>
      <c r="H14" s="215"/>
      <c r="I14" s="216"/>
      <c r="J14" s="229" t="s">
        <v>157</v>
      </c>
      <c r="K14" s="215"/>
      <c r="L14" s="216"/>
      <c r="M14" s="227">
        <v>0</v>
      </c>
      <c r="N14" s="216"/>
      <c r="O14" s="227">
        <v>0</v>
      </c>
      <c r="P14" s="216"/>
      <c r="Q14" s="116">
        <v>0</v>
      </c>
      <c r="R14" s="227">
        <v>0</v>
      </c>
      <c r="S14" s="216"/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</row>
    <row r="15" spans="1:31" ht="18.75">
      <c r="A15" s="231"/>
      <c r="B15" s="234"/>
      <c r="C15" s="161"/>
      <c r="D15" s="238"/>
      <c r="E15" s="114"/>
      <c r="F15" s="115" t="s">
        <v>155</v>
      </c>
      <c r="G15" s="228" t="s">
        <v>156</v>
      </c>
      <c r="H15" s="215"/>
      <c r="I15" s="216"/>
      <c r="J15" s="229" t="s">
        <v>157</v>
      </c>
      <c r="K15" s="215"/>
      <c r="L15" s="216"/>
      <c r="M15" s="227">
        <v>0</v>
      </c>
      <c r="N15" s="216"/>
      <c r="O15" s="227">
        <v>0</v>
      </c>
      <c r="P15" s="216"/>
      <c r="Q15" s="116">
        <v>0</v>
      </c>
      <c r="R15" s="227">
        <v>0</v>
      </c>
      <c r="S15" s="216"/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746800</v>
      </c>
      <c r="AE15" s="116">
        <v>746800</v>
      </c>
    </row>
    <row r="16" spans="1:31" ht="18.75">
      <c r="A16" s="231"/>
      <c r="B16" s="234"/>
      <c r="C16" s="161"/>
      <c r="D16" s="238"/>
      <c r="E16" s="114"/>
      <c r="F16" s="115" t="s">
        <v>158</v>
      </c>
      <c r="G16" s="228" t="s">
        <v>159</v>
      </c>
      <c r="H16" s="215"/>
      <c r="I16" s="216"/>
      <c r="J16" s="229" t="s">
        <v>157</v>
      </c>
      <c r="K16" s="215"/>
      <c r="L16" s="216"/>
      <c r="M16" s="227">
        <v>0</v>
      </c>
      <c r="N16" s="216"/>
      <c r="O16" s="227">
        <v>0</v>
      </c>
      <c r="P16" s="216"/>
      <c r="Q16" s="116">
        <v>0</v>
      </c>
      <c r="R16" s="227">
        <v>0</v>
      </c>
      <c r="S16" s="216"/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177600</v>
      </c>
      <c r="AE16" s="116">
        <v>177600</v>
      </c>
    </row>
    <row r="17" spans="1:31" ht="18.75">
      <c r="A17" s="231"/>
      <c r="B17" s="234"/>
      <c r="C17" s="161"/>
      <c r="D17" s="238"/>
      <c r="E17" s="114"/>
      <c r="F17" s="115" t="s">
        <v>160</v>
      </c>
      <c r="G17" s="228" t="s">
        <v>161</v>
      </c>
      <c r="H17" s="215"/>
      <c r="I17" s="216"/>
      <c r="J17" s="229" t="s">
        <v>157</v>
      </c>
      <c r="K17" s="215"/>
      <c r="L17" s="216"/>
      <c r="M17" s="227">
        <v>0</v>
      </c>
      <c r="N17" s="216"/>
      <c r="O17" s="227">
        <v>0</v>
      </c>
      <c r="P17" s="216"/>
      <c r="Q17" s="116">
        <v>0</v>
      </c>
      <c r="R17" s="227">
        <v>0</v>
      </c>
      <c r="S17" s="216"/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1500</v>
      </c>
      <c r="AE17" s="116">
        <v>1500</v>
      </c>
    </row>
    <row r="18" spans="1:31" ht="18.75">
      <c r="A18" s="231"/>
      <c r="B18" s="234"/>
      <c r="C18" s="161"/>
      <c r="D18" s="238"/>
      <c r="E18" s="114"/>
      <c r="F18" s="115" t="s">
        <v>254</v>
      </c>
      <c r="G18" s="228" t="s">
        <v>525</v>
      </c>
      <c r="H18" s="215"/>
      <c r="I18" s="216"/>
      <c r="J18" s="229" t="s">
        <v>157</v>
      </c>
      <c r="K18" s="215"/>
      <c r="L18" s="216"/>
      <c r="M18" s="227">
        <v>0</v>
      </c>
      <c r="N18" s="216"/>
      <c r="O18" s="227">
        <v>0</v>
      </c>
      <c r="P18" s="216"/>
      <c r="Q18" s="116">
        <v>0</v>
      </c>
      <c r="R18" s="227">
        <v>0</v>
      </c>
      <c r="S18" s="216"/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</row>
    <row r="19" spans="1:31" ht="18.75">
      <c r="A19" s="231"/>
      <c r="B19" s="234"/>
      <c r="C19" s="161"/>
      <c r="D19" s="238"/>
      <c r="E19" s="114"/>
      <c r="F19" s="115" t="s">
        <v>255</v>
      </c>
      <c r="G19" s="228" t="s">
        <v>526</v>
      </c>
      <c r="H19" s="215"/>
      <c r="I19" s="216"/>
      <c r="J19" s="229" t="s">
        <v>157</v>
      </c>
      <c r="K19" s="215"/>
      <c r="L19" s="216"/>
      <c r="M19" s="227">
        <v>0</v>
      </c>
      <c r="N19" s="216"/>
      <c r="O19" s="227">
        <v>0</v>
      </c>
      <c r="P19" s="216"/>
      <c r="Q19" s="116">
        <v>0</v>
      </c>
      <c r="R19" s="227">
        <v>0</v>
      </c>
      <c r="S19" s="216"/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</row>
    <row r="20" spans="1:31" ht="56.25">
      <c r="A20" s="231"/>
      <c r="B20" s="234"/>
      <c r="C20" s="161"/>
      <c r="D20" s="238"/>
      <c r="E20" s="114"/>
      <c r="F20" s="115" t="s">
        <v>256</v>
      </c>
      <c r="G20" s="228" t="s">
        <v>527</v>
      </c>
      <c r="H20" s="215"/>
      <c r="I20" s="216"/>
      <c r="J20" s="229" t="s">
        <v>157</v>
      </c>
      <c r="K20" s="215"/>
      <c r="L20" s="216"/>
      <c r="M20" s="227">
        <v>0</v>
      </c>
      <c r="N20" s="216"/>
      <c r="O20" s="227">
        <v>0</v>
      </c>
      <c r="P20" s="216"/>
      <c r="Q20" s="116">
        <v>0</v>
      </c>
      <c r="R20" s="227">
        <v>0</v>
      </c>
      <c r="S20" s="216"/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</row>
    <row r="21" spans="1:31" ht="18.75">
      <c r="A21" s="231"/>
      <c r="B21" s="235"/>
      <c r="C21" s="239"/>
      <c r="D21" s="240"/>
      <c r="E21" s="225" t="s">
        <v>162</v>
      </c>
      <c r="F21" s="215"/>
      <c r="G21" s="215"/>
      <c r="H21" s="215"/>
      <c r="I21" s="215"/>
      <c r="J21" s="215"/>
      <c r="K21" s="215"/>
      <c r="L21" s="216"/>
      <c r="M21" s="226">
        <v>0</v>
      </c>
      <c r="N21" s="216"/>
      <c r="O21" s="226">
        <v>0</v>
      </c>
      <c r="P21" s="216"/>
      <c r="Q21" s="117">
        <v>0</v>
      </c>
      <c r="R21" s="226">
        <v>0</v>
      </c>
      <c r="S21" s="216"/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932853</v>
      </c>
      <c r="AE21" s="117">
        <v>932853</v>
      </c>
    </row>
    <row r="22" spans="1:31" ht="18.75">
      <c r="A22" s="232"/>
      <c r="B22" s="225" t="s">
        <v>163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6"/>
      <c r="M22" s="226">
        <v>0</v>
      </c>
      <c r="N22" s="216"/>
      <c r="O22" s="226">
        <v>0</v>
      </c>
      <c r="P22" s="216"/>
      <c r="Q22" s="117">
        <v>0</v>
      </c>
      <c r="R22" s="226">
        <v>0</v>
      </c>
      <c r="S22" s="216"/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10983266</v>
      </c>
      <c r="AE22" s="117">
        <v>10983266</v>
      </c>
    </row>
    <row r="23" spans="1:31" ht="18.75">
      <c r="A23" s="230"/>
      <c r="B23" s="233" t="s">
        <v>43</v>
      </c>
      <c r="C23" s="236" t="s">
        <v>164</v>
      </c>
      <c r="D23" s="237"/>
      <c r="E23" s="114"/>
      <c r="F23" s="115" t="s">
        <v>165</v>
      </c>
      <c r="G23" s="228" t="s">
        <v>166</v>
      </c>
      <c r="H23" s="215"/>
      <c r="I23" s="216"/>
      <c r="J23" s="229" t="s">
        <v>157</v>
      </c>
      <c r="K23" s="215"/>
      <c r="L23" s="216"/>
      <c r="M23" s="227">
        <v>42840</v>
      </c>
      <c r="N23" s="216"/>
      <c r="O23" s="227">
        <v>0</v>
      </c>
      <c r="P23" s="216"/>
      <c r="Q23" s="116">
        <v>0</v>
      </c>
      <c r="R23" s="227">
        <v>0</v>
      </c>
      <c r="S23" s="216"/>
      <c r="T23" s="116">
        <v>0</v>
      </c>
      <c r="U23" s="116">
        <v>0</v>
      </c>
      <c r="V23" s="116">
        <v>0</v>
      </c>
      <c r="W23" s="116"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42840</v>
      </c>
    </row>
    <row r="24" spans="1:31" ht="37.5">
      <c r="A24" s="231"/>
      <c r="B24" s="234"/>
      <c r="C24" s="161"/>
      <c r="D24" s="238"/>
      <c r="E24" s="114"/>
      <c r="F24" s="115" t="s">
        <v>167</v>
      </c>
      <c r="G24" s="228" t="s">
        <v>168</v>
      </c>
      <c r="H24" s="215"/>
      <c r="I24" s="216"/>
      <c r="J24" s="229" t="s">
        <v>157</v>
      </c>
      <c r="K24" s="215"/>
      <c r="L24" s="216"/>
      <c r="M24" s="227">
        <v>3510</v>
      </c>
      <c r="N24" s="216"/>
      <c r="O24" s="227">
        <v>0</v>
      </c>
      <c r="P24" s="216"/>
      <c r="Q24" s="116">
        <v>0</v>
      </c>
      <c r="R24" s="227">
        <v>0</v>
      </c>
      <c r="S24" s="216"/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3510</v>
      </c>
    </row>
    <row r="25" spans="1:31" ht="37.5">
      <c r="A25" s="231"/>
      <c r="B25" s="234"/>
      <c r="C25" s="161"/>
      <c r="D25" s="238"/>
      <c r="E25" s="114"/>
      <c r="F25" s="115" t="s">
        <v>169</v>
      </c>
      <c r="G25" s="228" t="s">
        <v>170</v>
      </c>
      <c r="H25" s="215"/>
      <c r="I25" s="216"/>
      <c r="J25" s="229" t="s">
        <v>157</v>
      </c>
      <c r="K25" s="215"/>
      <c r="L25" s="216"/>
      <c r="M25" s="227">
        <v>3510</v>
      </c>
      <c r="N25" s="216"/>
      <c r="O25" s="227">
        <v>0</v>
      </c>
      <c r="P25" s="216"/>
      <c r="Q25" s="116">
        <v>0</v>
      </c>
      <c r="R25" s="227">
        <v>0</v>
      </c>
      <c r="S25" s="216"/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3510</v>
      </c>
    </row>
    <row r="26" spans="1:31" ht="56.25">
      <c r="A26" s="231"/>
      <c r="B26" s="234"/>
      <c r="C26" s="161"/>
      <c r="D26" s="238"/>
      <c r="E26" s="114"/>
      <c r="F26" s="115" t="s">
        <v>171</v>
      </c>
      <c r="G26" s="228" t="s">
        <v>172</v>
      </c>
      <c r="H26" s="215"/>
      <c r="I26" s="216"/>
      <c r="J26" s="229" t="s">
        <v>157</v>
      </c>
      <c r="K26" s="215"/>
      <c r="L26" s="216"/>
      <c r="M26" s="227">
        <v>7200</v>
      </c>
      <c r="N26" s="216"/>
      <c r="O26" s="227">
        <v>0</v>
      </c>
      <c r="P26" s="216"/>
      <c r="Q26" s="116">
        <v>0</v>
      </c>
      <c r="R26" s="227">
        <v>0</v>
      </c>
      <c r="S26" s="216"/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7200</v>
      </c>
    </row>
    <row r="27" spans="1:31" ht="37.5">
      <c r="A27" s="231"/>
      <c r="B27" s="234"/>
      <c r="C27" s="161"/>
      <c r="D27" s="238"/>
      <c r="E27" s="114"/>
      <c r="F27" s="115" t="s">
        <v>173</v>
      </c>
      <c r="G27" s="228" t="s">
        <v>174</v>
      </c>
      <c r="H27" s="215"/>
      <c r="I27" s="216"/>
      <c r="J27" s="229" t="s">
        <v>157</v>
      </c>
      <c r="K27" s="215"/>
      <c r="L27" s="216"/>
      <c r="M27" s="227">
        <v>142800</v>
      </c>
      <c r="N27" s="216"/>
      <c r="O27" s="227">
        <v>0</v>
      </c>
      <c r="P27" s="216"/>
      <c r="Q27" s="116">
        <v>0</v>
      </c>
      <c r="R27" s="227">
        <v>0</v>
      </c>
      <c r="S27" s="216"/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142800</v>
      </c>
    </row>
    <row r="28" spans="1:31" ht="18.75">
      <c r="A28" s="231"/>
      <c r="B28" s="234"/>
      <c r="C28" s="161"/>
      <c r="D28" s="238"/>
      <c r="E28" s="114"/>
      <c r="F28" s="115" t="s">
        <v>175</v>
      </c>
      <c r="G28" s="228" t="s">
        <v>176</v>
      </c>
      <c r="H28" s="215"/>
      <c r="I28" s="216"/>
      <c r="J28" s="229" t="s">
        <v>157</v>
      </c>
      <c r="K28" s="215"/>
      <c r="L28" s="216"/>
      <c r="M28" s="227">
        <v>7200</v>
      </c>
      <c r="N28" s="216"/>
      <c r="O28" s="227">
        <v>0</v>
      </c>
      <c r="P28" s="216"/>
      <c r="Q28" s="116">
        <v>0</v>
      </c>
      <c r="R28" s="227">
        <v>0</v>
      </c>
      <c r="S28" s="216"/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7200</v>
      </c>
    </row>
    <row r="29" spans="1:31" ht="18.75">
      <c r="A29" s="231"/>
      <c r="B29" s="235"/>
      <c r="C29" s="239"/>
      <c r="D29" s="240"/>
      <c r="E29" s="225" t="s">
        <v>162</v>
      </c>
      <c r="F29" s="215"/>
      <c r="G29" s="215"/>
      <c r="H29" s="215"/>
      <c r="I29" s="215"/>
      <c r="J29" s="215"/>
      <c r="K29" s="215"/>
      <c r="L29" s="216"/>
      <c r="M29" s="226">
        <v>207060</v>
      </c>
      <c r="N29" s="216"/>
      <c r="O29" s="226">
        <v>0</v>
      </c>
      <c r="P29" s="216"/>
      <c r="Q29" s="117">
        <v>0</v>
      </c>
      <c r="R29" s="226">
        <v>0</v>
      </c>
      <c r="S29" s="216"/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207060</v>
      </c>
    </row>
    <row r="30" spans="1:31" ht="18.75">
      <c r="A30" s="232"/>
      <c r="B30" s="225" t="s">
        <v>163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6"/>
      <c r="M30" s="226">
        <v>2277660</v>
      </c>
      <c r="N30" s="216"/>
      <c r="O30" s="226">
        <v>0</v>
      </c>
      <c r="P30" s="216"/>
      <c r="Q30" s="117">
        <v>0</v>
      </c>
      <c r="R30" s="226">
        <v>0</v>
      </c>
      <c r="S30" s="216"/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2277660</v>
      </c>
    </row>
    <row r="31" spans="1:31" ht="18.75">
      <c r="A31" s="230"/>
      <c r="B31" s="233" t="s">
        <v>44</v>
      </c>
      <c r="C31" s="236" t="s">
        <v>177</v>
      </c>
      <c r="D31" s="237"/>
      <c r="E31" s="114"/>
      <c r="F31" s="115" t="s">
        <v>178</v>
      </c>
      <c r="G31" s="228" t="s">
        <v>179</v>
      </c>
      <c r="H31" s="215"/>
      <c r="I31" s="216"/>
      <c r="J31" s="229" t="s">
        <v>157</v>
      </c>
      <c r="K31" s="215"/>
      <c r="L31" s="216"/>
      <c r="M31" s="227">
        <v>228750</v>
      </c>
      <c r="N31" s="216"/>
      <c r="O31" s="227">
        <v>144900</v>
      </c>
      <c r="P31" s="216"/>
      <c r="Q31" s="116">
        <v>0</v>
      </c>
      <c r="R31" s="227">
        <v>0</v>
      </c>
      <c r="S31" s="216"/>
      <c r="T31" s="116">
        <v>69210</v>
      </c>
      <c r="U31" s="116">
        <v>0</v>
      </c>
      <c r="V31" s="116">
        <v>0</v>
      </c>
      <c r="W31" s="116">
        <v>0</v>
      </c>
      <c r="X31" s="116">
        <v>76340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519200</v>
      </c>
    </row>
    <row r="32" spans="1:31" ht="18.75">
      <c r="A32" s="231"/>
      <c r="B32" s="234"/>
      <c r="C32" s="161"/>
      <c r="D32" s="238"/>
      <c r="E32" s="114"/>
      <c r="F32" s="115" t="s">
        <v>180</v>
      </c>
      <c r="G32" s="228" t="s">
        <v>181</v>
      </c>
      <c r="H32" s="215"/>
      <c r="I32" s="216"/>
      <c r="J32" s="229" t="s">
        <v>157</v>
      </c>
      <c r="K32" s="215"/>
      <c r="L32" s="216"/>
      <c r="M32" s="227">
        <v>17500</v>
      </c>
      <c r="N32" s="216"/>
      <c r="O32" s="227">
        <v>3500</v>
      </c>
      <c r="P32" s="216"/>
      <c r="Q32" s="116">
        <v>0</v>
      </c>
      <c r="R32" s="227">
        <v>0</v>
      </c>
      <c r="S32" s="216"/>
      <c r="T32" s="116">
        <v>3500</v>
      </c>
      <c r="U32" s="116">
        <v>0</v>
      </c>
      <c r="V32" s="116">
        <v>0</v>
      </c>
      <c r="W32" s="116">
        <v>0</v>
      </c>
      <c r="X32" s="116">
        <v>3500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28000</v>
      </c>
    </row>
    <row r="33" spans="1:31" ht="18.75">
      <c r="A33" s="231"/>
      <c r="B33" s="234"/>
      <c r="C33" s="161"/>
      <c r="D33" s="238"/>
      <c r="E33" s="114"/>
      <c r="F33" s="115" t="s">
        <v>182</v>
      </c>
      <c r="G33" s="228" t="s">
        <v>183</v>
      </c>
      <c r="H33" s="215"/>
      <c r="I33" s="216"/>
      <c r="J33" s="229" t="s">
        <v>157</v>
      </c>
      <c r="K33" s="215"/>
      <c r="L33" s="216"/>
      <c r="M33" s="227">
        <v>33650</v>
      </c>
      <c r="N33" s="216"/>
      <c r="O33" s="227">
        <v>39650</v>
      </c>
      <c r="P33" s="216"/>
      <c r="Q33" s="116">
        <v>0</v>
      </c>
      <c r="R33" s="227">
        <v>0</v>
      </c>
      <c r="S33" s="216"/>
      <c r="T33" s="116">
        <v>27000</v>
      </c>
      <c r="U33" s="116">
        <v>0</v>
      </c>
      <c r="V33" s="116">
        <v>9000</v>
      </c>
      <c r="W33" s="116">
        <v>0</v>
      </c>
      <c r="X33" s="116">
        <v>20810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130110</v>
      </c>
    </row>
    <row r="34" spans="1:31" ht="18.75">
      <c r="A34" s="231"/>
      <c r="B34" s="234"/>
      <c r="C34" s="161"/>
      <c r="D34" s="238"/>
      <c r="E34" s="114"/>
      <c r="F34" s="115" t="s">
        <v>184</v>
      </c>
      <c r="G34" s="228" t="s">
        <v>185</v>
      </c>
      <c r="H34" s="215"/>
      <c r="I34" s="216"/>
      <c r="J34" s="229" t="s">
        <v>157</v>
      </c>
      <c r="K34" s="215"/>
      <c r="L34" s="216"/>
      <c r="M34" s="227">
        <v>2955</v>
      </c>
      <c r="N34" s="216"/>
      <c r="O34" s="227">
        <v>1000</v>
      </c>
      <c r="P34" s="216"/>
      <c r="Q34" s="116">
        <v>0</v>
      </c>
      <c r="R34" s="227">
        <v>0</v>
      </c>
      <c r="S34" s="216"/>
      <c r="T34" s="116">
        <v>3000</v>
      </c>
      <c r="U34" s="116">
        <v>0</v>
      </c>
      <c r="V34" s="116">
        <v>1000</v>
      </c>
      <c r="W34" s="116">
        <v>0</v>
      </c>
      <c r="X34" s="116">
        <v>2475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10430</v>
      </c>
    </row>
    <row r="35" spans="1:31" ht="18.75">
      <c r="A35" s="231"/>
      <c r="B35" s="235"/>
      <c r="C35" s="239"/>
      <c r="D35" s="240"/>
      <c r="E35" s="225" t="s">
        <v>162</v>
      </c>
      <c r="F35" s="215"/>
      <c r="G35" s="215"/>
      <c r="H35" s="215"/>
      <c r="I35" s="215"/>
      <c r="J35" s="215"/>
      <c r="K35" s="215"/>
      <c r="L35" s="216"/>
      <c r="M35" s="226">
        <v>282855</v>
      </c>
      <c r="N35" s="216"/>
      <c r="O35" s="226">
        <v>189050</v>
      </c>
      <c r="P35" s="216"/>
      <c r="Q35" s="117">
        <v>0</v>
      </c>
      <c r="R35" s="226">
        <v>0</v>
      </c>
      <c r="S35" s="216"/>
      <c r="T35" s="117">
        <v>102710</v>
      </c>
      <c r="U35" s="117">
        <v>0</v>
      </c>
      <c r="V35" s="117">
        <v>10000</v>
      </c>
      <c r="W35" s="117">
        <v>0</v>
      </c>
      <c r="X35" s="117">
        <v>103125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687740</v>
      </c>
    </row>
    <row r="36" spans="1:31" ht="18.75">
      <c r="A36" s="232"/>
      <c r="B36" s="225" t="s">
        <v>163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6"/>
      <c r="M36" s="226">
        <v>2836709</v>
      </c>
      <c r="N36" s="216"/>
      <c r="O36" s="226">
        <v>2061250</v>
      </c>
      <c r="P36" s="216"/>
      <c r="Q36" s="117">
        <v>0</v>
      </c>
      <c r="R36" s="226">
        <v>0</v>
      </c>
      <c r="S36" s="216"/>
      <c r="T36" s="117">
        <v>1229991</v>
      </c>
      <c r="U36" s="117">
        <v>0</v>
      </c>
      <c r="V36" s="117">
        <v>110000</v>
      </c>
      <c r="W36" s="117">
        <v>0</v>
      </c>
      <c r="X36" s="117">
        <v>1125615</v>
      </c>
      <c r="Y36" s="117">
        <v>0</v>
      </c>
      <c r="Z36" s="117">
        <v>0</v>
      </c>
      <c r="AA36" s="117">
        <v>0</v>
      </c>
      <c r="AB36" s="117">
        <v>0</v>
      </c>
      <c r="AC36" s="117">
        <v>0</v>
      </c>
      <c r="AD36" s="117">
        <v>0</v>
      </c>
      <c r="AE36" s="117">
        <v>7363565</v>
      </c>
    </row>
    <row r="37" spans="1:31" ht="56.25">
      <c r="A37" s="230"/>
      <c r="B37" s="233" t="s">
        <v>46</v>
      </c>
      <c r="C37" s="236" t="s">
        <v>186</v>
      </c>
      <c r="D37" s="237"/>
      <c r="E37" s="114"/>
      <c r="F37" s="115" t="s">
        <v>231</v>
      </c>
      <c r="G37" s="228" t="s">
        <v>500</v>
      </c>
      <c r="H37" s="215"/>
      <c r="I37" s="216"/>
      <c r="J37" s="229" t="s">
        <v>157</v>
      </c>
      <c r="K37" s="215"/>
      <c r="L37" s="216"/>
      <c r="M37" s="227">
        <v>0</v>
      </c>
      <c r="N37" s="216"/>
      <c r="O37" s="227">
        <v>0</v>
      </c>
      <c r="P37" s="216"/>
      <c r="Q37" s="116">
        <v>0</v>
      </c>
      <c r="R37" s="227">
        <v>0</v>
      </c>
      <c r="S37" s="216"/>
      <c r="T37" s="116">
        <v>0</v>
      </c>
      <c r="U37" s="116">
        <v>0</v>
      </c>
      <c r="V37" s="116">
        <v>0</v>
      </c>
      <c r="W37" s="116">
        <v>0</v>
      </c>
      <c r="X37" s="116">
        <v>2200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2200</v>
      </c>
    </row>
    <row r="38" spans="1:31" ht="18.75">
      <c r="A38" s="231"/>
      <c r="B38" s="234"/>
      <c r="C38" s="161"/>
      <c r="D38" s="238"/>
      <c r="E38" s="114"/>
      <c r="F38" s="115" t="s">
        <v>187</v>
      </c>
      <c r="G38" s="228" t="s">
        <v>188</v>
      </c>
      <c r="H38" s="215"/>
      <c r="I38" s="216"/>
      <c r="J38" s="229" t="s">
        <v>157</v>
      </c>
      <c r="K38" s="215"/>
      <c r="L38" s="216"/>
      <c r="M38" s="227">
        <v>15000</v>
      </c>
      <c r="N38" s="216"/>
      <c r="O38" s="227">
        <v>3200</v>
      </c>
      <c r="P38" s="216"/>
      <c r="Q38" s="116">
        <v>0</v>
      </c>
      <c r="R38" s="227">
        <v>0</v>
      </c>
      <c r="S38" s="216"/>
      <c r="T38" s="116">
        <v>4400</v>
      </c>
      <c r="U38" s="116">
        <v>0</v>
      </c>
      <c r="V38" s="116">
        <v>0</v>
      </c>
      <c r="W38" s="116">
        <v>0</v>
      </c>
      <c r="X38" s="116">
        <v>5000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27600</v>
      </c>
    </row>
    <row r="39" spans="1:31" ht="18.75">
      <c r="A39" s="231"/>
      <c r="B39" s="234"/>
      <c r="C39" s="161"/>
      <c r="D39" s="238"/>
      <c r="E39" s="114"/>
      <c r="F39" s="115" t="s">
        <v>233</v>
      </c>
      <c r="G39" s="228" t="s">
        <v>502</v>
      </c>
      <c r="H39" s="215"/>
      <c r="I39" s="216"/>
      <c r="J39" s="229" t="s">
        <v>157</v>
      </c>
      <c r="K39" s="215"/>
      <c r="L39" s="216"/>
      <c r="M39" s="227">
        <v>0</v>
      </c>
      <c r="N39" s="216"/>
      <c r="O39" s="227">
        <v>1400</v>
      </c>
      <c r="P39" s="216"/>
      <c r="Q39" s="116">
        <v>0</v>
      </c>
      <c r="R39" s="227">
        <v>0</v>
      </c>
      <c r="S39" s="216"/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1400</v>
      </c>
    </row>
    <row r="40" spans="1:31" ht="18.75">
      <c r="A40" s="231"/>
      <c r="B40" s="235"/>
      <c r="C40" s="239"/>
      <c r="D40" s="240"/>
      <c r="E40" s="225" t="s">
        <v>162</v>
      </c>
      <c r="F40" s="215"/>
      <c r="G40" s="215"/>
      <c r="H40" s="215"/>
      <c r="I40" s="215"/>
      <c r="J40" s="215"/>
      <c r="K40" s="215"/>
      <c r="L40" s="216"/>
      <c r="M40" s="226">
        <v>15000</v>
      </c>
      <c r="N40" s="216"/>
      <c r="O40" s="226">
        <v>4600</v>
      </c>
      <c r="P40" s="216"/>
      <c r="Q40" s="117">
        <v>0</v>
      </c>
      <c r="R40" s="226">
        <v>0</v>
      </c>
      <c r="S40" s="216"/>
      <c r="T40" s="117">
        <v>4400</v>
      </c>
      <c r="U40" s="117">
        <v>0</v>
      </c>
      <c r="V40" s="117">
        <v>0</v>
      </c>
      <c r="W40" s="117">
        <v>0</v>
      </c>
      <c r="X40" s="117">
        <v>7200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31200</v>
      </c>
    </row>
    <row r="41" spans="1:31" ht="18.75">
      <c r="A41" s="232"/>
      <c r="B41" s="225" t="s">
        <v>163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6"/>
      <c r="M41" s="226">
        <v>185816.75</v>
      </c>
      <c r="N41" s="216"/>
      <c r="O41" s="226">
        <v>59900</v>
      </c>
      <c r="P41" s="216"/>
      <c r="Q41" s="117">
        <v>0</v>
      </c>
      <c r="R41" s="226">
        <v>0</v>
      </c>
      <c r="S41" s="216"/>
      <c r="T41" s="117">
        <v>51072.25</v>
      </c>
      <c r="U41" s="117">
        <v>0</v>
      </c>
      <c r="V41" s="117">
        <v>0</v>
      </c>
      <c r="W41" s="117">
        <v>0</v>
      </c>
      <c r="X41" s="117">
        <v>101956.75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398745.75</v>
      </c>
    </row>
    <row r="42" spans="1:31" ht="18.75">
      <c r="A42" s="230"/>
      <c r="B42" s="233" t="s">
        <v>47</v>
      </c>
      <c r="C42" s="236" t="s">
        <v>189</v>
      </c>
      <c r="D42" s="237"/>
      <c r="E42" s="114"/>
      <c r="F42" s="115" t="s">
        <v>190</v>
      </c>
      <c r="G42" s="228" t="s">
        <v>191</v>
      </c>
      <c r="H42" s="215"/>
      <c r="I42" s="216"/>
      <c r="J42" s="229" t="s">
        <v>157</v>
      </c>
      <c r="K42" s="215"/>
      <c r="L42" s="216"/>
      <c r="M42" s="227">
        <v>24052</v>
      </c>
      <c r="N42" s="216"/>
      <c r="O42" s="227">
        <v>0</v>
      </c>
      <c r="P42" s="216"/>
      <c r="Q42" s="116">
        <v>0</v>
      </c>
      <c r="R42" s="227">
        <v>0</v>
      </c>
      <c r="S42" s="216"/>
      <c r="T42" s="116">
        <v>0</v>
      </c>
      <c r="U42" s="116">
        <v>0</v>
      </c>
      <c r="V42" s="116">
        <v>0</v>
      </c>
      <c r="W42" s="116">
        <v>0</v>
      </c>
      <c r="X42" s="116">
        <v>9000</v>
      </c>
      <c r="Y42" s="116">
        <v>0</v>
      </c>
      <c r="Z42" s="116">
        <v>0</v>
      </c>
      <c r="AA42" s="116">
        <v>0</v>
      </c>
      <c r="AB42" s="116">
        <v>0</v>
      </c>
      <c r="AC42" s="116">
        <v>0</v>
      </c>
      <c r="AD42" s="116">
        <v>0</v>
      </c>
      <c r="AE42" s="116">
        <v>33052</v>
      </c>
    </row>
    <row r="43" spans="1:31" ht="37.5">
      <c r="A43" s="231"/>
      <c r="B43" s="234"/>
      <c r="C43" s="161"/>
      <c r="D43" s="238"/>
      <c r="E43" s="114"/>
      <c r="F43" s="115" t="s">
        <v>192</v>
      </c>
      <c r="G43" s="228" t="s">
        <v>193</v>
      </c>
      <c r="H43" s="215"/>
      <c r="I43" s="216"/>
      <c r="J43" s="229" t="s">
        <v>157</v>
      </c>
      <c r="K43" s="215"/>
      <c r="L43" s="216"/>
      <c r="M43" s="227">
        <v>1500</v>
      </c>
      <c r="N43" s="216"/>
      <c r="O43" s="227">
        <v>0</v>
      </c>
      <c r="P43" s="216"/>
      <c r="Q43" s="116">
        <v>0</v>
      </c>
      <c r="R43" s="227">
        <v>0</v>
      </c>
      <c r="S43" s="216"/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1500</v>
      </c>
    </row>
    <row r="44" spans="1:31" ht="56.25">
      <c r="A44" s="231"/>
      <c r="B44" s="234"/>
      <c r="C44" s="161"/>
      <c r="D44" s="238"/>
      <c r="E44" s="114"/>
      <c r="F44" s="115" t="s">
        <v>194</v>
      </c>
      <c r="G44" s="228" t="s">
        <v>195</v>
      </c>
      <c r="H44" s="215"/>
      <c r="I44" s="216"/>
      <c r="J44" s="229" t="s">
        <v>157</v>
      </c>
      <c r="K44" s="215"/>
      <c r="L44" s="216"/>
      <c r="M44" s="227">
        <v>5330</v>
      </c>
      <c r="N44" s="216"/>
      <c r="O44" s="227">
        <v>3938</v>
      </c>
      <c r="P44" s="216"/>
      <c r="Q44" s="116">
        <v>0</v>
      </c>
      <c r="R44" s="227">
        <v>0</v>
      </c>
      <c r="S44" s="216"/>
      <c r="T44" s="116">
        <v>0</v>
      </c>
      <c r="U44" s="116">
        <v>180161</v>
      </c>
      <c r="V44" s="116">
        <v>0</v>
      </c>
      <c r="W44" s="116">
        <v>28400</v>
      </c>
      <c r="X44" s="116">
        <v>11910</v>
      </c>
      <c r="Y44" s="116">
        <v>100000</v>
      </c>
      <c r="Z44" s="116">
        <v>87150</v>
      </c>
      <c r="AA44" s="116">
        <v>0</v>
      </c>
      <c r="AB44" s="116">
        <v>0</v>
      </c>
      <c r="AC44" s="116">
        <v>0</v>
      </c>
      <c r="AD44" s="116">
        <v>0</v>
      </c>
      <c r="AE44" s="116">
        <v>416889</v>
      </c>
    </row>
    <row r="45" spans="1:31" ht="18.75">
      <c r="A45" s="231"/>
      <c r="B45" s="234"/>
      <c r="C45" s="161"/>
      <c r="D45" s="238"/>
      <c r="E45" s="114"/>
      <c r="F45" s="115" t="s">
        <v>234</v>
      </c>
      <c r="G45" s="228" t="s">
        <v>503</v>
      </c>
      <c r="H45" s="215"/>
      <c r="I45" s="216"/>
      <c r="J45" s="229" t="s">
        <v>157</v>
      </c>
      <c r="K45" s="215"/>
      <c r="L45" s="216"/>
      <c r="M45" s="227">
        <v>3500</v>
      </c>
      <c r="N45" s="216"/>
      <c r="O45" s="227">
        <v>0</v>
      </c>
      <c r="P45" s="216"/>
      <c r="Q45" s="116">
        <v>0</v>
      </c>
      <c r="R45" s="227">
        <v>0</v>
      </c>
      <c r="S45" s="216"/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3500</v>
      </c>
    </row>
    <row r="46" spans="1:31" ht="18.75">
      <c r="A46" s="231"/>
      <c r="B46" s="235"/>
      <c r="C46" s="239"/>
      <c r="D46" s="240"/>
      <c r="E46" s="225" t="s">
        <v>162</v>
      </c>
      <c r="F46" s="215"/>
      <c r="G46" s="215"/>
      <c r="H46" s="215"/>
      <c r="I46" s="215"/>
      <c r="J46" s="215"/>
      <c r="K46" s="215"/>
      <c r="L46" s="216"/>
      <c r="M46" s="226">
        <v>34382</v>
      </c>
      <c r="N46" s="216"/>
      <c r="O46" s="226">
        <v>3938</v>
      </c>
      <c r="P46" s="216"/>
      <c r="Q46" s="117">
        <v>0</v>
      </c>
      <c r="R46" s="226">
        <v>0</v>
      </c>
      <c r="S46" s="216"/>
      <c r="T46" s="117">
        <v>0</v>
      </c>
      <c r="U46" s="117">
        <v>180161</v>
      </c>
      <c r="V46" s="117">
        <v>0</v>
      </c>
      <c r="W46" s="117">
        <v>28400</v>
      </c>
      <c r="X46" s="117">
        <v>20910</v>
      </c>
      <c r="Y46" s="117">
        <v>100000</v>
      </c>
      <c r="Z46" s="117">
        <v>87150</v>
      </c>
      <c r="AA46" s="117">
        <v>0</v>
      </c>
      <c r="AB46" s="117">
        <v>0</v>
      </c>
      <c r="AC46" s="117">
        <v>0</v>
      </c>
      <c r="AD46" s="117">
        <v>0</v>
      </c>
      <c r="AE46" s="117">
        <v>454941</v>
      </c>
    </row>
    <row r="47" spans="1:31" ht="18.75">
      <c r="A47" s="232"/>
      <c r="B47" s="225" t="s">
        <v>163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6"/>
      <c r="M47" s="226">
        <v>665636.43</v>
      </c>
      <c r="N47" s="216"/>
      <c r="O47" s="226">
        <v>81168</v>
      </c>
      <c r="P47" s="216"/>
      <c r="Q47" s="117">
        <v>6000</v>
      </c>
      <c r="R47" s="226">
        <v>0</v>
      </c>
      <c r="S47" s="216"/>
      <c r="T47" s="117">
        <v>36000</v>
      </c>
      <c r="U47" s="117">
        <v>550351</v>
      </c>
      <c r="V47" s="117">
        <v>0</v>
      </c>
      <c r="W47" s="117">
        <v>150948</v>
      </c>
      <c r="X47" s="117">
        <v>43000</v>
      </c>
      <c r="Y47" s="117">
        <v>100000</v>
      </c>
      <c r="Z47" s="117">
        <v>87150</v>
      </c>
      <c r="AA47" s="117">
        <v>144316</v>
      </c>
      <c r="AB47" s="117">
        <v>207342.7</v>
      </c>
      <c r="AC47" s="117">
        <v>0</v>
      </c>
      <c r="AD47" s="117">
        <v>0</v>
      </c>
      <c r="AE47" s="117">
        <v>2071912.13</v>
      </c>
    </row>
    <row r="48" spans="1:31" ht="18.75">
      <c r="A48" s="230"/>
      <c r="B48" s="233" t="s">
        <v>48</v>
      </c>
      <c r="C48" s="236" t="s">
        <v>196</v>
      </c>
      <c r="D48" s="237"/>
      <c r="E48" s="114"/>
      <c r="F48" s="115" t="s">
        <v>197</v>
      </c>
      <c r="G48" s="228" t="s">
        <v>198</v>
      </c>
      <c r="H48" s="215"/>
      <c r="I48" s="216"/>
      <c r="J48" s="229" t="s">
        <v>157</v>
      </c>
      <c r="K48" s="215"/>
      <c r="L48" s="216"/>
      <c r="M48" s="227">
        <v>0</v>
      </c>
      <c r="N48" s="216"/>
      <c r="O48" s="227">
        <v>7742</v>
      </c>
      <c r="P48" s="216"/>
      <c r="Q48" s="116">
        <v>0</v>
      </c>
      <c r="R48" s="227">
        <v>0</v>
      </c>
      <c r="S48" s="216"/>
      <c r="T48" s="116">
        <v>18843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26585</v>
      </c>
    </row>
    <row r="49" spans="1:31" ht="18.75">
      <c r="A49" s="231"/>
      <c r="B49" s="234"/>
      <c r="C49" s="161"/>
      <c r="D49" s="238"/>
      <c r="E49" s="114"/>
      <c r="F49" s="115" t="s">
        <v>235</v>
      </c>
      <c r="G49" s="228" t="s">
        <v>504</v>
      </c>
      <c r="H49" s="215"/>
      <c r="I49" s="216"/>
      <c r="J49" s="229" t="s">
        <v>157</v>
      </c>
      <c r="K49" s="215"/>
      <c r="L49" s="216"/>
      <c r="M49" s="227">
        <v>0</v>
      </c>
      <c r="N49" s="216"/>
      <c r="O49" s="227">
        <v>0</v>
      </c>
      <c r="P49" s="216"/>
      <c r="Q49" s="116">
        <v>0</v>
      </c>
      <c r="R49" s="227">
        <v>0</v>
      </c>
      <c r="S49" s="216"/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</row>
    <row r="50" spans="1:31" ht="18.75">
      <c r="A50" s="231"/>
      <c r="B50" s="234"/>
      <c r="C50" s="161"/>
      <c r="D50" s="238"/>
      <c r="E50" s="241"/>
      <c r="F50" s="115" t="s">
        <v>236</v>
      </c>
      <c r="G50" s="228" t="s">
        <v>505</v>
      </c>
      <c r="H50" s="215"/>
      <c r="I50" s="216"/>
      <c r="J50" s="229" t="s">
        <v>157</v>
      </c>
      <c r="K50" s="215"/>
      <c r="L50" s="216"/>
      <c r="M50" s="227">
        <v>0</v>
      </c>
      <c r="N50" s="216"/>
      <c r="O50" s="227">
        <v>225</v>
      </c>
      <c r="P50" s="216"/>
      <c r="Q50" s="116">
        <v>0</v>
      </c>
      <c r="R50" s="227">
        <v>0</v>
      </c>
      <c r="S50" s="216"/>
      <c r="T50" s="116">
        <v>4690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4915</v>
      </c>
    </row>
    <row r="51" spans="1:31" ht="18.75">
      <c r="A51" s="231"/>
      <c r="B51" s="234"/>
      <c r="C51" s="161"/>
      <c r="D51" s="238"/>
      <c r="E51" s="242"/>
      <c r="F51" s="115" t="s">
        <v>236</v>
      </c>
      <c r="G51" s="228" t="s">
        <v>505</v>
      </c>
      <c r="H51" s="215"/>
      <c r="I51" s="216"/>
      <c r="J51" s="229" t="s">
        <v>603</v>
      </c>
      <c r="K51" s="215"/>
      <c r="L51" s="216"/>
      <c r="M51" s="227">
        <v>0</v>
      </c>
      <c r="N51" s="216"/>
      <c r="O51" s="227">
        <v>0</v>
      </c>
      <c r="P51" s="216"/>
      <c r="Q51" s="116">
        <v>0</v>
      </c>
      <c r="R51" s="227">
        <v>0</v>
      </c>
      <c r="S51" s="216"/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</row>
    <row r="52" spans="1:31" ht="18.75">
      <c r="A52" s="231"/>
      <c r="B52" s="234"/>
      <c r="C52" s="161"/>
      <c r="D52" s="238"/>
      <c r="E52" s="114"/>
      <c r="F52" s="115" t="s">
        <v>237</v>
      </c>
      <c r="G52" s="228" t="s">
        <v>506</v>
      </c>
      <c r="H52" s="215"/>
      <c r="I52" s="216"/>
      <c r="J52" s="229" t="s">
        <v>157</v>
      </c>
      <c r="K52" s="215"/>
      <c r="L52" s="216"/>
      <c r="M52" s="227">
        <v>0</v>
      </c>
      <c r="N52" s="216"/>
      <c r="O52" s="227">
        <v>0</v>
      </c>
      <c r="P52" s="216"/>
      <c r="Q52" s="116">
        <v>0</v>
      </c>
      <c r="R52" s="227">
        <v>0</v>
      </c>
      <c r="S52" s="216"/>
      <c r="T52" s="116">
        <v>0</v>
      </c>
      <c r="U52" s="116">
        <v>64806.42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64806.42</v>
      </c>
    </row>
    <row r="53" spans="1:31" ht="18.75">
      <c r="A53" s="231"/>
      <c r="B53" s="234"/>
      <c r="C53" s="161"/>
      <c r="D53" s="238"/>
      <c r="E53" s="114"/>
      <c r="F53" s="115" t="s">
        <v>238</v>
      </c>
      <c r="G53" s="228" t="s">
        <v>507</v>
      </c>
      <c r="H53" s="215"/>
      <c r="I53" s="216"/>
      <c r="J53" s="229" t="s">
        <v>157</v>
      </c>
      <c r="K53" s="215"/>
      <c r="L53" s="216"/>
      <c r="M53" s="227">
        <v>0</v>
      </c>
      <c r="N53" s="216"/>
      <c r="O53" s="227">
        <v>0</v>
      </c>
      <c r="P53" s="216"/>
      <c r="Q53" s="116">
        <v>0</v>
      </c>
      <c r="R53" s="227">
        <v>0</v>
      </c>
      <c r="S53" s="216"/>
      <c r="T53" s="116">
        <v>0</v>
      </c>
      <c r="U53" s="116">
        <v>0</v>
      </c>
      <c r="V53" s="116">
        <v>0</v>
      </c>
      <c r="W53" s="116">
        <v>0</v>
      </c>
      <c r="X53" s="116">
        <v>99940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99940</v>
      </c>
    </row>
    <row r="54" spans="1:31" ht="18.75">
      <c r="A54" s="231"/>
      <c r="B54" s="234"/>
      <c r="C54" s="161"/>
      <c r="D54" s="238"/>
      <c r="E54" s="114"/>
      <c r="F54" s="115" t="s">
        <v>239</v>
      </c>
      <c r="G54" s="228" t="s">
        <v>508</v>
      </c>
      <c r="H54" s="215"/>
      <c r="I54" s="216"/>
      <c r="J54" s="229" t="s">
        <v>157</v>
      </c>
      <c r="K54" s="215"/>
      <c r="L54" s="216"/>
      <c r="M54" s="227">
        <v>19200</v>
      </c>
      <c r="N54" s="216"/>
      <c r="O54" s="227">
        <v>0</v>
      </c>
      <c r="P54" s="216"/>
      <c r="Q54" s="116">
        <v>0</v>
      </c>
      <c r="R54" s="227">
        <v>0</v>
      </c>
      <c r="S54" s="216"/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19200</v>
      </c>
    </row>
    <row r="55" spans="1:31" ht="18.75">
      <c r="A55" s="231"/>
      <c r="B55" s="234"/>
      <c r="C55" s="161"/>
      <c r="D55" s="238"/>
      <c r="E55" s="114"/>
      <c r="F55" s="115" t="s">
        <v>199</v>
      </c>
      <c r="G55" s="228" t="s">
        <v>200</v>
      </c>
      <c r="H55" s="215"/>
      <c r="I55" s="216"/>
      <c r="J55" s="229" t="s">
        <v>157</v>
      </c>
      <c r="K55" s="215"/>
      <c r="L55" s="216"/>
      <c r="M55" s="227">
        <v>7000</v>
      </c>
      <c r="N55" s="216"/>
      <c r="O55" s="227">
        <v>0</v>
      </c>
      <c r="P55" s="216"/>
      <c r="Q55" s="116">
        <v>0</v>
      </c>
      <c r="R55" s="227">
        <v>0</v>
      </c>
      <c r="S55" s="216"/>
      <c r="T55" s="116">
        <v>0</v>
      </c>
      <c r="U55" s="116">
        <v>0</v>
      </c>
      <c r="V55" s="116">
        <v>0</v>
      </c>
      <c r="W55" s="116">
        <v>0</v>
      </c>
      <c r="X55" s="116">
        <v>500</v>
      </c>
      <c r="Y55" s="116">
        <v>0</v>
      </c>
      <c r="Z55" s="116">
        <v>0</v>
      </c>
      <c r="AA55" s="116">
        <v>0</v>
      </c>
      <c r="AB55" s="116">
        <v>0</v>
      </c>
      <c r="AC55" s="116">
        <v>0</v>
      </c>
      <c r="AD55" s="116">
        <v>0</v>
      </c>
      <c r="AE55" s="116">
        <v>7500</v>
      </c>
    </row>
    <row r="56" spans="1:31" ht="18.75">
      <c r="A56" s="231"/>
      <c r="B56" s="234"/>
      <c r="C56" s="161"/>
      <c r="D56" s="238"/>
      <c r="E56" s="114"/>
      <c r="F56" s="115" t="s">
        <v>201</v>
      </c>
      <c r="G56" s="228" t="s">
        <v>202</v>
      </c>
      <c r="H56" s="215"/>
      <c r="I56" s="216"/>
      <c r="J56" s="229" t="s">
        <v>157</v>
      </c>
      <c r="K56" s="215"/>
      <c r="L56" s="216"/>
      <c r="M56" s="227">
        <v>8700</v>
      </c>
      <c r="N56" s="216"/>
      <c r="O56" s="227">
        <v>5100</v>
      </c>
      <c r="P56" s="216"/>
      <c r="Q56" s="116">
        <v>0</v>
      </c>
      <c r="R56" s="227">
        <v>0</v>
      </c>
      <c r="S56" s="216"/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13800</v>
      </c>
    </row>
    <row r="57" spans="1:31" ht="18.75">
      <c r="A57" s="231"/>
      <c r="B57" s="235"/>
      <c r="C57" s="239"/>
      <c r="D57" s="240"/>
      <c r="E57" s="225" t="s">
        <v>162</v>
      </c>
      <c r="F57" s="215"/>
      <c r="G57" s="215"/>
      <c r="H57" s="215"/>
      <c r="I57" s="215"/>
      <c r="J57" s="215"/>
      <c r="K57" s="215"/>
      <c r="L57" s="216"/>
      <c r="M57" s="226">
        <v>34900</v>
      </c>
      <c r="N57" s="216"/>
      <c r="O57" s="226">
        <v>13067</v>
      </c>
      <c r="P57" s="216"/>
      <c r="Q57" s="117">
        <v>0</v>
      </c>
      <c r="R57" s="226">
        <v>0</v>
      </c>
      <c r="S57" s="216"/>
      <c r="T57" s="117">
        <v>23533</v>
      </c>
      <c r="U57" s="117">
        <v>64806.42</v>
      </c>
      <c r="V57" s="117">
        <v>0</v>
      </c>
      <c r="W57" s="117">
        <v>0</v>
      </c>
      <c r="X57" s="117">
        <v>100440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236746.42</v>
      </c>
    </row>
    <row r="58" spans="1:31" ht="18.75">
      <c r="A58" s="232"/>
      <c r="B58" s="225" t="s">
        <v>163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6"/>
      <c r="M58" s="226">
        <v>237030</v>
      </c>
      <c r="N58" s="216"/>
      <c r="O58" s="226">
        <v>248536.65</v>
      </c>
      <c r="P58" s="216"/>
      <c r="Q58" s="117">
        <v>0</v>
      </c>
      <c r="R58" s="226">
        <v>0</v>
      </c>
      <c r="S58" s="216"/>
      <c r="T58" s="117">
        <v>79589</v>
      </c>
      <c r="U58" s="117">
        <v>603299.52</v>
      </c>
      <c r="V58" s="117">
        <v>25119</v>
      </c>
      <c r="W58" s="117">
        <v>9700</v>
      </c>
      <c r="X58" s="117">
        <v>218597.25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1421871.42</v>
      </c>
    </row>
    <row r="59" spans="1:31" ht="18.75">
      <c r="A59" s="230"/>
      <c r="B59" s="233" t="s">
        <v>50</v>
      </c>
      <c r="C59" s="236" t="s">
        <v>203</v>
      </c>
      <c r="D59" s="237"/>
      <c r="E59" s="114"/>
      <c r="F59" s="115" t="s">
        <v>240</v>
      </c>
      <c r="G59" s="228" t="s">
        <v>509</v>
      </c>
      <c r="H59" s="215"/>
      <c r="I59" s="216"/>
      <c r="J59" s="229" t="s">
        <v>157</v>
      </c>
      <c r="K59" s="215"/>
      <c r="L59" s="216"/>
      <c r="M59" s="227">
        <v>16529.23</v>
      </c>
      <c r="N59" s="216"/>
      <c r="O59" s="227">
        <v>0</v>
      </c>
      <c r="P59" s="216"/>
      <c r="Q59" s="116">
        <v>0</v>
      </c>
      <c r="R59" s="227">
        <v>0</v>
      </c>
      <c r="S59" s="216"/>
      <c r="T59" s="116">
        <v>2788.41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19317.64</v>
      </c>
    </row>
    <row r="60" spans="1:31" ht="18.75">
      <c r="A60" s="231"/>
      <c r="B60" s="234"/>
      <c r="C60" s="161"/>
      <c r="D60" s="238"/>
      <c r="E60" s="114"/>
      <c r="F60" s="115" t="s">
        <v>204</v>
      </c>
      <c r="G60" s="228" t="s">
        <v>205</v>
      </c>
      <c r="H60" s="215"/>
      <c r="I60" s="216"/>
      <c r="J60" s="229" t="s">
        <v>157</v>
      </c>
      <c r="K60" s="215"/>
      <c r="L60" s="216"/>
      <c r="M60" s="227">
        <v>384</v>
      </c>
      <c r="N60" s="216"/>
      <c r="O60" s="227">
        <v>0</v>
      </c>
      <c r="P60" s="216"/>
      <c r="Q60" s="116">
        <v>0</v>
      </c>
      <c r="R60" s="227">
        <v>0</v>
      </c>
      <c r="S60" s="216"/>
      <c r="T60" s="116">
        <v>102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486</v>
      </c>
    </row>
    <row r="61" spans="1:31" ht="18.75">
      <c r="A61" s="231"/>
      <c r="B61" s="234"/>
      <c r="C61" s="161"/>
      <c r="D61" s="238"/>
      <c r="E61" s="114"/>
      <c r="F61" s="115" t="s">
        <v>206</v>
      </c>
      <c r="G61" s="228" t="s">
        <v>207</v>
      </c>
      <c r="H61" s="215"/>
      <c r="I61" s="216"/>
      <c r="J61" s="229" t="s">
        <v>157</v>
      </c>
      <c r="K61" s="215"/>
      <c r="L61" s="216"/>
      <c r="M61" s="227">
        <v>1793.32</v>
      </c>
      <c r="N61" s="216"/>
      <c r="O61" s="227">
        <v>0</v>
      </c>
      <c r="P61" s="216"/>
      <c r="Q61" s="116">
        <v>0</v>
      </c>
      <c r="R61" s="227">
        <v>0</v>
      </c>
      <c r="S61" s="216"/>
      <c r="T61" s="116">
        <v>856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2649.32</v>
      </c>
    </row>
    <row r="62" spans="1:31" ht="37.5">
      <c r="A62" s="231"/>
      <c r="B62" s="234"/>
      <c r="C62" s="161"/>
      <c r="D62" s="238"/>
      <c r="E62" s="114"/>
      <c r="F62" s="115" t="s">
        <v>208</v>
      </c>
      <c r="G62" s="228" t="s">
        <v>209</v>
      </c>
      <c r="H62" s="215"/>
      <c r="I62" s="216"/>
      <c r="J62" s="229" t="s">
        <v>157</v>
      </c>
      <c r="K62" s="215"/>
      <c r="L62" s="216"/>
      <c r="M62" s="227">
        <v>2568</v>
      </c>
      <c r="N62" s="216"/>
      <c r="O62" s="227">
        <v>0</v>
      </c>
      <c r="P62" s="216"/>
      <c r="Q62" s="116">
        <v>0</v>
      </c>
      <c r="R62" s="227">
        <v>0</v>
      </c>
      <c r="S62" s="216"/>
      <c r="T62" s="116">
        <v>2568</v>
      </c>
      <c r="U62" s="116">
        <v>0</v>
      </c>
      <c r="V62" s="116">
        <v>0</v>
      </c>
      <c r="W62" s="116">
        <v>0</v>
      </c>
      <c r="X62" s="116">
        <v>0</v>
      </c>
      <c r="Y62" s="116">
        <v>0</v>
      </c>
      <c r="Z62" s="116">
        <v>0</v>
      </c>
      <c r="AA62" s="116">
        <v>0</v>
      </c>
      <c r="AB62" s="116">
        <v>0</v>
      </c>
      <c r="AC62" s="116">
        <v>0</v>
      </c>
      <c r="AD62" s="116">
        <v>0</v>
      </c>
      <c r="AE62" s="116">
        <v>5136</v>
      </c>
    </row>
    <row r="63" spans="1:31" ht="18.75">
      <c r="A63" s="231"/>
      <c r="B63" s="235"/>
      <c r="C63" s="239"/>
      <c r="D63" s="240"/>
      <c r="E63" s="225" t="s">
        <v>162</v>
      </c>
      <c r="F63" s="215"/>
      <c r="G63" s="215"/>
      <c r="H63" s="215"/>
      <c r="I63" s="215"/>
      <c r="J63" s="215"/>
      <c r="K63" s="215"/>
      <c r="L63" s="216"/>
      <c r="M63" s="226">
        <v>21274.55</v>
      </c>
      <c r="N63" s="216"/>
      <c r="O63" s="226">
        <v>0</v>
      </c>
      <c r="P63" s="216"/>
      <c r="Q63" s="117">
        <v>0</v>
      </c>
      <c r="R63" s="226">
        <v>0</v>
      </c>
      <c r="S63" s="216"/>
      <c r="T63" s="117">
        <v>6314.41</v>
      </c>
      <c r="U63" s="117">
        <v>0</v>
      </c>
      <c r="V63" s="117">
        <v>0</v>
      </c>
      <c r="W63" s="117">
        <v>0</v>
      </c>
      <c r="X63" s="117">
        <v>0</v>
      </c>
      <c r="Y63" s="117">
        <v>0</v>
      </c>
      <c r="Z63" s="117">
        <v>0</v>
      </c>
      <c r="AA63" s="117">
        <v>0</v>
      </c>
      <c r="AB63" s="117">
        <v>0</v>
      </c>
      <c r="AC63" s="117">
        <v>0</v>
      </c>
      <c r="AD63" s="117">
        <v>0</v>
      </c>
      <c r="AE63" s="117">
        <v>27588.96</v>
      </c>
    </row>
    <row r="64" spans="1:31" ht="18.75">
      <c r="A64" s="232"/>
      <c r="B64" s="225" t="s">
        <v>163</v>
      </c>
      <c r="C64" s="215"/>
      <c r="D64" s="215"/>
      <c r="E64" s="215"/>
      <c r="F64" s="215"/>
      <c r="G64" s="215"/>
      <c r="H64" s="215"/>
      <c r="I64" s="215"/>
      <c r="J64" s="215"/>
      <c r="K64" s="215"/>
      <c r="L64" s="216"/>
      <c r="M64" s="226">
        <v>201236.5</v>
      </c>
      <c r="N64" s="216"/>
      <c r="O64" s="226">
        <v>0</v>
      </c>
      <c r="P64" s="216"/>
      <c r="Q64" s="117">
        <v>0</v>
      </c>
      <c r="R64" s="226">
        <v>0</v>
      </c>
      <c r="S64" s="216"/>
      <c r="T64" s="117">
        <v>40747.65</v>
      </c>
      <c r="U64" s="117">
        <v>0</v>
      </c>
      <c r="V64" s="117">
        <v>0</v>
      </c>
      <c r="W64" s="117">
        <v>0</v>
      </c>
      <c r="X64" s="117">
        <v>0</v>
      </c>
      <c r="Y64" s="117">
        <v>0</v>
      </c>
      <c r="Z64" s="117">
        <v>0</v>
      </c>
      <c r="AA64" s="117">
        <v>0</v>
      </c>
      <c r="AB64" s="117">
        <v>0</v>
      </c>
      <c r="AC64" s="117">
        <v>0</v>
      </c>
      <c r="AD64" s="117">
        <v>0</v>
      </c>
      <c r="AE64" s="117">
        <v>241984.15</v>
      </c>
    </row>
    <row r="65" spans="1:31" ht="18.75">
      <c r="A65" s="230"/>
      <c r="B65" s="233" t="s">
        <v>51</v>
      </c>
      <c r="C65" s="236" t="s">
        <v>511</v>
      </c>
      <c r="D65" s="237"/>
      <c r="E65" s="114"/>
      <c r="F65" s="115" t="s">
        <v>242</v>
      </c>
      <c r="G65" s="228" t="s">
        <v>512</v>
      </c>
      <c r="H65" s="215"/>
      <c r="I65" s="216"/>
      <c r="J65" s="229" t="s">
        <v>157</v>
      </c>
      <c r="K65" s="215"/>
      <c r="L65" s="216"/>
      <c r="M65" s="227">
        <v>13500</v>
      </c>
      <c r="N65" s="216"/>
      <c r="O65" s="227">
        <v>0</v>
      </c>
      <c r="P65" s="216"/>
      <c r="Q65" s="116">
        <v>0</v>
      </c>
      <c r="R65" s="227">
        <v>0</v>
      </c>
      <c r="S65" s="216"/>
      <c r="T65" s="116">
        <v>0</v>
      </c>
      <c r="U65" s="116">
        <v>0</v>
      </c>
      <c r="V65" s="116">
        <v>0</v>
      </c>
      <c r="W65" s="116">
        <v>0</v>
      </c>
      <c r="X65" s="116">
        <v>0</v>
      </c>
      <c r="Y65" s="116">
        <v>0</v>
      </c>
      <c r="Z65" s="116">
        <v>0</v>
      </c>
      <c r="AA65" s="116">
        <v>0</v>
      </c>
      <c r="AB65" s="116">
        <v>0</v>
      </c>
      <c r="AC65" s="116">
        <v>0</v>
      </c>
      <c r="AD65" s="116">
        <v>0</v>
      </c>
      <c r="AE65" s="116">
        <v>13500</v>
      </c>
    </row>
    <row r="66" spans="1:31" ht="18.75">
      <c r="A66" s="231"/>
      <c r="B66" s="234"/>
      <c r="C66" s="161"/>
      <c r="D66" s="238"/>
      <c r="E66" s="114"/>
      <c r="F66" s="115" t="s">
        <v>243</v>
      </c>
      <c r="G66" s="228" t="s">
        <v>513</v>
      </c>
      <c r="H66" s="215"/>
      <c r="I66" s="216"/>
      <c r="J66" s="229" t="s">
        <v>157</v>
      </c>
      <c r="K66" s="215"/>
      <c r="L66" s="216"/>
      <c r="M66" s="227">
        <v>0</v>
      </c>
      <c r="N66" s="216"/>
      <c r="O66" s="227">
        <v>0</v>
      </c>
      <c r="P66" s="216"/>
      <c r="Q66" s="116">
        <v>0</v>
      </c>
      <c r="R66" s="227">
        <v>0</v>
      </c>
      <c r="S66" s="216"/>
      <c r="T66" s="116">
        <v>0</v>
      </c>
      <c r="U66" s="116">
        <v>0</v>
      </c>
      <c r="V66" s="116">
        <v>0</v>
      </c>
      <c r="W66" s="116">
        <v>0</v>
      </c>
      <c r="X66" s="116">
        <v>0</v>
      </c>
      <c r="Y66" s="116">
        <v>0</v>
      </c>
      <c r="Z66" s="116">
        <v>0</v>
      </c>
      <c r="AA66" s="116">
        <v>0</v>
      </c>
      <c r="AB66" s="116">
        <v>0</v>
      </c>
      <c r="AC66" s="116">
        <v>0</v>
      </c>
      <c r="AD66" s="116">
        <v>0</v>
      </c>
      <c r="AE66" s="116">
        <v>0</v>
      </c>
    </row>
    <row r="67" spans="1:31" ht="18.75">
      <c r="A67" s="231"/>
      <c r="B67" s="234"/>
      <c r="C67" s="161"/>
      <c r="D67" s="238"/>
      <c r="E67" s="114"/>
      <c r="F67" s="115" t="s">
        <v>800</v>
      </c>
      <c r="G67" s="228" t="s">
        <v>801</v>
      </c>
      <c r="H67" s="215"/>
      <c r="I67" s="216"/>
      <c r="J67" s="229" t="s">
        <v>157</v>
      </c>
      <c r="K67" s="215"/>
      <c r="L67" s="216"/>
      <c r="M67" s="227">
        <v>0</v>
      </c>
      <c r="N67" s="216"/>
      <c r="O67" s="227">
        <v>0</v>
      </c>
      <c r="P67" s="216"/>
      <c r="Q67" s="116">
        <v>0</v>
      </c>
      <c r="R67" s="227">
        <v>0</v>
      </c>
      <c r="S67" s="216"/>
      <c r="T67" s="116">
        <v>0</v>
      </c>
      <c r="U67" s="116">
        <v>0</v>
      </c>
      <c r="V67" s="116">
        <v>0</v>
      </c>
      <c r="W67" s="116">
        <v>0</v>
      </c>
      <c r="X67" s="116">
        <v>21000</v>
      </c>
      <c r="Y67" s="116">
        <v>0</v>
      </c>
      <c r="Z67" s="116">
        <v>0</v>
      </c>
      <c r="AA67" s="116">
        <v>0</v>
      </c>
      <c r="AB67" s="116">
        <v>0</v>
      </c>
      <c r="AC67" s="116">
        <v>0</v>
      </c>
      <c r="AD67" s="116">
        <v>0</v>
      </c>
      <c r="AE67" s="116">
        <v>21000</v>
      </c>
    </row>
    <row r="68" spans="1:31" ht="18.75">
      <c r="A68" s="231"/>
      <c r="B68" s="234"/>
      <c r="C68" s="161"/>
      <c r="D68" s="238"/>
      <c r="E68" s="114"/>
      <c r="F68" s="115" t="s">
        <v>627</v>
      </c>
      <c r="G68" s="228" t="s">
        <v>628</v>
      </c>
      <c r="H68" s="215"/>
      <c r="I68" s="216"/>
      <c r="J68" s="229" t="s">
        <v>157</v>
      </c>
      <c r="K68" s="215"/>
      <c r="L68" s="216"/>
      <c r="M68" s="227">
        <v>0</v>
      </c>
      <c r="N68" s="216"/>
      <c r="O68" s="227">
        <v>0</v>
      </c>
      <c r="P68" s="216"/>
      <c r="Q68" s="116">
        <v>0</v>
      </c>
      <c r="R68" s="227">
        <v>0</v>
      </c>
      <c r="S68" s="216"/>
      <c r="T68" s="116">
        <v>0</v>
      </c>
      <c r="U68" s="116">
        <v>0</v>
      </c>
      <c r="V68" s="116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6">
        <v>0</v>
      </c>
      <c r="AD68" s="116">
        <v>0</v>
      </c>
      <c r="AE68" s="116">
        <v>0</v>
      </c>
    </row>
    <row r="69" spans="1:31" ht="18.75">
      <c r="A69" s="231"/>
      <c r="B69" s="234"/>
      <c r="C69" s="161"/>
      <c r="D69" s="238"/>
      <c r="E69" s="114"/>
      <c r="F69" s="115" t="s">
        <v>802</v>
      </c>
      <c r="G69" s="228" t="s">
        <v>803</v>
      </c>
      <c r="H69" s="215"/>
      <c r="I69" s="216"/>
      <c r="J69" s="229" t="s">
        <v>157</v>
      </c>
      <c r="K69" s="215"/>
      <c r="L69" s="216"/>
      <c r="M69" s="227">
        <v>18000</v>
      </c>
      <c r="N69" s="216"/>
      <c r="O69" s="227">
        <v>0</v>
      </c>
      <c r="P69" s="216"/>
      <c r="Q69" s="116">
        <v>0</v>
      </c>
      <c r="R69" s="227">
        <v>0</v>
      </c>
      <c r="S69" s="216"/>
      <c r="T69" s="116">
        <v>0</v>
      </c>
      <c r="U69" s="116">
        <v>0</v>
      </c>
      <c r="V69" s="116">
        <v>0</v>
      </c>
      <c r="W69" s="116">
        <v>0</v>
      </c>
      <c r="X69" s="116">
        <v>0</v>
      </c>
      <c r="Y69" s="116">
        <v>0</v>
      </c>
      <c r="Z69" s="116">
        <v>0</v>
      </c>
      <c r="AA69" s="116">
        <v>0</v>
      </c>
      <c r="AB69" s="116">
        <v>0</v>
      </c>
      <c r="AC69" s="116">
        <v>0</v>
      </c>
      <c r="AD69" s="116">
        <v>0</v>
      </c>
      <c r="AE69" s="116">
        <v>18000</v>
      </c>
    </row>
    <row r="70" spans="1:31" ht="18.75">
      <c r="A70" s="231"/>
      <c r="B70" s="234"/>
      <c r="C70" s="161"/>
      <c r="D70" s="238"/>
      <c r="E70" s="114"/>
      <c r="F70" s="115" t="s">
        <v>244</v>
      </c>
      <c r="G70" s="228" t="s">
        <v>514</v>
      </c>
      <c r="H70" s="215"/>
      <c r="I70" s="216"/>
      <c r="J70" s="229" t="s">
        <v>157</v>
      </c>
      <c r="K70" s="215"/>
      <c r="L70" s="216"/>
      <c r="M70" s="227">
        <v>0</v>
      </c>
      <c r="N70" s="216"/>
      <c r="O70" s="227">
        <v>0</v>
      </c>
      <c r="P70" s="216"/>
      <c r="Q70" s="116">
        <v>0</v>
      </c>
      <c r="R70" s="227">
        <v>0</v>
      </c>
      <c r="S70" s="216"/>
      <c r="T70" s="116">
        <v>0</v>
      </c>
      <c r="U70" s="116">
        <v>0</v>
      </c>
      <c r="V70" s="116">
        <v>0</v>
      </c>
      <c r="W70" s="116">
        <v>0</v>
      </c>
      <c r="X70" s="116">
        <v>0</v>
      </c>
      <c r="Y70" s="116">
        <v>0</v>
      </c>
      <c r="Z70" s="116">
        <v>0</v>
      </c>
      <c r="AA70" s="116">
        <v>0</v>
      </c>
      <c r="AB70" s="116">
        <v>0</v>
      </c>
      <c r="AC70" s="116">
        <v>0</v>
      </c>
      <c r="AD70" s="116">
        <v>0</v>
      </c>
      <c r="AE70" s="116">
        <v>0</v>
      </c>
    </row>
    <row r="71" spans="1:31" ht="37.5">
      <c r="A71" s="231"/>
      <c r="B71" s="234"/>
      <c r="C71" s="161"/>
      <c r="D71" s="238"/>
      <c r="E71" s="114"/>
      <c r="F71" s="115" t="s">
        <v>245</v>
      </c>
      <c r="G71" s="228" t="s">
        <v>515</v>
      </c>
      <c r="H71" s="215"/>
      <c r="I71" s="216"/>
      <c r="J71" s="229" t="s">
        <v>157</v>
      </c>
      <c r="K71" s="215"/>
      <c r="L71" s="216"/>
      <c r="M71" s="227">
        <v>0</v>
      </c>
      <c r="N71" s="216"/>
      <c r="O71" s="227">
        <v>0</v>
      </c>
      <c r="P71" s="216"/>
      <c r="Q71" s="116">
        <v>0</v>
      </c>
      <c r="R71" s="227">
        <v>0</v>
      </c>
      <c r="S71" s="216"/>
      <c r="T71" s="116">
        <v>0</v>
      </c>
      <c r="U71" s="116">
        <v>0</v>
      </c>
      <c r="V71" s="116">
        <v>0</v>
      </c>
      <c r="W71" s="116">
        <v>0</v>
      </c>
      <c r="X71" s="116">
        <v>0</v>
      </c>
      <c r="Y71" s="116">
        <v>0</v>
      </c>
      <c r="Z71" s="116">
        <v>0</v>
      </c>
      <c r="AA71" s="116">
        <v>0</v>
      </c>
      <c r="AB71" s="116">
        <v>0</v>
      </c>
      <c r="AC71" s="116">
        <v>0</v>
      </c>
      <c r="AD71" s="116">
        <v>0</v>
      </c>
      <c r="AE71" s="116">
        <v>0</v>
      </c>
    </row>
    <row r="72" spans="1:31" ht="18.75">
      <c r="A72" s="231"/>
      <c r="B72" s="235"/>
      <c r="C72" s="239"/>
      <c r="D72" s="240"/>
      <c r="E72" s="225" t="s">
        <v>162</v>
      </c>
      <c r="F72" s="215"/>
      <c r="G72" s="215"/>
      <c r="H72" s="215"/>
      <c r="I72" s="215"/>
      <c r="J72" s="215"/>
      <c r="K72" s="215"/>
      <c r="L72" s="216"/>
      <c r="M72" s="226">
        <v>31500</v>
      </c>
      <c r="N72" s="216"/>
      <c r="O72" s="226">
        <v>0</v>
      </c>
      <c r="P72" s="216"/>
      <c r="Q72" s="117">
        <v>0</v>
      </c>
      <c r="R72" s="226">
        <v>0</v>
      </c>
      <c r="S72" s="216"/>
      <c r="T72" s="117">
        <v>0</v>
      </c>
      <c r="U72" s="117">
        <v>0</v>
      </c>
      <c r="V72" s="117">
        <v>0</v>
      </c>
      <c r="W72" s="117">
        <v>0</v>
      </c>
      <c r="X72" s="117">
        <v>21000</v>
      </c>
      <c r="Y72" s="117">
        <v>0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52500</v>
      </c>
    </row>
    <row r="73" spans="1:31" ht="18.75">
      <c r="A73" s="232"/>
      <c r="B73" s="225" t="s">
        <v>163</v>
      </c>
      <c r="C73" s="215"/>
      <c r="D73" s="215"/>
      <c r="E73" s="215"/>
      <c r="F73" s="215"/>
      <c r="G73" s="215"/>
      <c r="H73" s="215"/>
      <c r="I73" s="215"/>
      <c r="J73" s="215"/>
      <c r="K73" s="215"/>
      <c r="L73" s="216"/>
      <c r="M73" s="226">
        <v>140900</v>
      </c>
      <c r="N73" s="216"/>
      <c r="O73" s="226">
        <v>0</v>
      </c>
      <c r="P73" s="216"/>
      <c r="Q73" s="117">
        <v>0</v>
      </c>
      <c r="R73" s="226">
        <v>32600</v>
      </c>
      <c r="S73" s="216"/>
      <c r="T73" s="117">
        <v>120000</v>
      </c>
      <c r="U73" s="117">
        <v>34500</v>
      </c>
      <c r="V73" s="117">
        <v>0</v>
      </c>
      <c r="W73" s="117">
        <v>59000</v>
      </c>
      <c r="X73" s="117">
        <v>21000</v>
      </c>
      <c r="Y73" s="117">
        <v>0</v>
      </c>
      <c r="Z73" s="117">
        <v>0</v>
      </c>
      <c r="AA73" s="117">
        <v>0</v>
      </c>
      <c r="AB73" s="117">
        <v>0</v>
      </c>
      <c r="AC73" s="117">
        <v>0</v>
      </c>
      <c r="AD73" s="117">
        <v>0</v>
      </c>
      <c r="AE73" s="117">
        <v>408000</v>
      </c>
    </row>
    <row r="74" spans="1:31" ht="18.75">
      <c r="A74" s="230"/>
      <c r="B74" s="233" t="s">
        <v>52</v>
      </c>
      <c r="C74" s="236" t="s">
        <v>518</v>
      </c>
      <c r="D74" s="237"/>
      <c r="E74" s="114"/>
      <c r="F74" s="115" t="s">
        <v>249</v>
      </c>
      <c r="G74" s="228" t="s">
        <v>520</v>
      </c>
      <c r="H74" s="215"/>
      <c r="I74" s="216"/>
      <c r="J74" s="229" t="s">
        <v>157</v>
      </c>
      <c r="K74" s="215"/>
      <c r="L74" s="216"/>
      <c r="M74" s="227">
        <v>0</v>
      </c>
      <c r="N74" s="216"/>
      <c r="O74" s="227">
        <v>0</v>
      </c>
      <c r="P74" s="216"/>
      <c r="Q74" s="116">
        <v>0</v>
      </c>
      <c r="R74" s="227">
        <v>0</v>
      </c>
      <c r="S74" s="216"/>
      <c r="T74" s="116">
        <v>0</v>
      </c>
      <c r="U74" s="116">
        <v>0</v>
      </c>
      <c r="V74" s="116">
        <v>0</v>
      </c>
      <c r="W74" s="116">
        <v>0</v>
      </c>
      <c r="X74" s="116">
        <v>0</v>
      </c>
      <c r="Y74" s="116">
        <v>0</v>
      </c>
      <c r="Z74" s="116">
        <v>0</v>
      </c>
      <c r="AA74" s="116">
        <v>0</v>
      </c>
      <c r="AB74" s="116">
        <v>0</v>
      </c>
      <c r="AC74" s="116">
        <v>0</v>
      </c>
      <c r="AD74" s="116">
        <v>0</v>
      </c>
      <c r="AE74" s="116">
        <v>0</v>
      </c>
    </row>
    <row r="75" spans="1:31" ht="18.75">
      <c r="A75" s="231"/>
      <c r="B75" s="234"/>
      <c r="C75" s="161"/>
      <c r="D75" s="238"/>
      <c r="E75" s="114"/>
      <c r="F75" s="115" t="s">
        <v>250</v>
      </c>
      <c r="G75" s="228" t="s">
        <v>521</v>
      </c>
      <c r="H75" s="215"/>
      <c r="I75" s="216"/>
      <c r="J75" s="229" t="s">
        <v>157</v>
      </c>
      <c r="K75" s="215"/>
      <c r="L75" s="216"/>
      <c r="M75" s="227">
        <v>0</v>
      </c>
      <c r="N75" s="216"/>
      <c r="O75" s="227">
        <v>0</v>
      </c>
      <c r="P75" s="216"/>
      <c r="Q75" s="116">
        <v>0</v>
      </c>
      <c r="R75" s="227">
        <v>0</v>
      </c>
      <c r="S75" s="216"/>
      <c r="T75" s="116">
        <v>0</v>
      </c>
      <c r="U75" s="116">
        <v>0</v>
      </c>
      <c r="V75" s="116">
        <v>0</v>
      </c>
      <c r="W75" s="116">
        <v>0</v>
      </c>
      <c r="X75" s="116">
        <v>0</v>
      </c>
      <c r="Y75" s="116">
        <v>0</v>
      </c>
      <c r="Z75" s="116">
        <v>0</v>
      </c>
      <c r="AA75" s="116">
        <v>0</v>
      </c>
      <c r="AB75" s="116">
        <v>0</v>
      </c>
      <c r="AC75" s="116">
        <v>0</v>
      </c>
      <c r="AD75" s="116">
        <v>0</v>
      </c>
      <c r="AE75" s="116">
        <v>0</v>
      </c>
    </row>
    <row r="76" spans="1:31" ht="75">
      <c r="A76" s="231"/>
      <c r="B76" s="234"/>
      <c r="C76" s="161"/>
      <c r="D76" s="238"/>
      <c r="E76" s="114"/>
      <c r="F76" s="115" t="s">
        <v>251</v>
      </c>
      <c r="G76" s="228" t="s">
        <v>522</v>
      </c>
      <c r="H76" s="215"/>
      <c r="I76" s="216"/>
      <c r="J76" s="229" t="s">
        <v>157</v>
      </c>
      <c r="K76" s="215"/>
      <c r="L76" s="216"/>
      <c r="M76" s="227">
        <v>0</v>
      </c>
      <c r="N76" s="216"/>
      <c r="O76" s="227">
        <v>0</v>
      </c>
      <c r="P76" s="216"/>
      <c r="Q76" s="116">
        <v>0</v>
      </c>
      <c r="R76" s="227">
        <v>0</v>
      </c>
      <c r="S76" s="216"/>
      <c r="T76" s="116">
        <v>0</v>
      </c>
      <c r="U76" s="116">
        <v>0</v>
      </c>
      <c r="V76" s="116">
        <v>0</v>
      </c>
      <c r="W76" s="116">
        <v>0</v>
      </c>
      <c r="X76" s="116">
        <v>0</v>
      </c>
      <c r="Y76" s="116">
        <v>0</v>
      </c>
      <c r="Z76" s="116">
        <v>0</v>
      </c>
      <c r="AA76" s="116">
        <v>0</v>
      </c>
      <c r="AB76" s="116">
        <v>0</v>
      </c>
      <c r="AC76" s="116">
        <v>0</v>
      </c>
      <c r="AD76" s="116">
        <v>0</v>
      </c>
      <c r="AE76" s="116">
        <v>0</v>
      </c>
    </row>
    <row r="77" spans="1:31" ht="18.75">
      <c r="A77" s="231"/>
      <c r="B77" s="235"/>
      <c r="C77" s="239"/>
      <c r="D77" s="240"/>
      <c r="E77" s="225" t="s">
        <v>162</v>
      </c>
      <c r="F77" s="215"/>
      <c r="G77" s="215"/>
      <c r="H77" s="215"/>
      <c r="I77" s="215"/>
      <c r="J77" s="215"/>
      <c r="K77" s="215"/>
      <c r="L77" s="216"/>
      <c r="M77" s="226">
        <v>0</v>
      </c>
      <c r="N77" s="216"/>
      <c r="O77" s="226">
        <v>0</v>
      </c>
      <c r="P77" s="216"/>
      <c r="Q77" s="117">
        <v>0</v>
      </c>
      <c r="R77" s="226">
        <v>0</v>
      </c>
      <c r="S77" s="216"/>
      <c r="T77" s="117">
        <v>0</v>
      </c>
      <c r="U77" s="117">
        <v>0</v>
      </c>
      <c r="V77" s="117">
        <v>0</v>
      </c>
      <c r="W77" s="117">
        <v>0</v>
      </c>
      <c r="X77" s="117">
        <v>0</v>
      </c>
      <c r="Y77" s="117">
        <v>0</v>
      </c>
      <c r="Z77" s="117">
        <v>0</v>
      </c>
      <c r="AA77" s="117">
        <v>0</v>
      </c>
      <c r="AB77" s="117">
        <v>0</v>
      </c>
      <c r="AC77" s="117">
        <v>0</v>
      </c>
      <c r="AD77" s="117">
        <v>0</v>
      </c>
      <c r="AE77" s="117">
        <v>0</v>
      </c>
    </row>
    <row r="78" spans="1:31" ht="18.75">
      <c r="A78" s="232"/>
      <c r="B78" s="225" t="s">
        <v>163</v>
      </c>
      <c r="C78" s="215"/>
      <c r="D78" s="215"/>
      <c r="E78" s="215"/>
      <c r="F78" s="215"/>
      <c r="G78" s="215"/>
      <c r="H78" s="215"/>
      <c r="I78" s="215"/>
      <c r="J78" s="215"/>
      <c r="K78" s="215"/>
      <c r="L78" s="216"/>
      <c r="M78" s="226">
        <v>0</v>
      </c>
      <c r="N78" s="216"/>
      <c r="O78" s="226">
        <v>0</v>
      </c>
      <c r="P78" s="216"/>
      <c r="Q78" s="117">
        <v>0</v>
      </c>
      <c r="R78" s="226">
        <v>0</v>
      </c>
      <c r="S78" s="216"/>
      <c r="T78" s="117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1749200</v>
      </c>
      <c r="AD78" s="117">
        <v>0</v>
      </c>
      <c r="AE78" s="117">
        <v>1749200</v>
      </c>
    </row>
    <row r="79" spans="1:31" ht="37.5">
      <c r="A79" s="230"/>
      <c r="B79" s="233" t="s">
        <v>54</v>
      </c>
      <c r="C79" s="236" t="s">
        <v>210</v>
      </c>
      <c r="D79" s="237"/>
      <c r="E79" s="114"/>
      <c r="F79" s="115" t="s">
        <v>246</v>
      </c>
      <c r="G79" s="228" t="s">
        <v>516</v>
      </c>
      <c r="H79" s="215"/>
      <c r="I79" s="216"/>
      <c r="J79" s="229" t="s">
        <v>157</v>
      </c>
      <c r="K79" s="215"/>
      <c r="L79" s="216"/>
      <c r="M79" s="227">
        <v>0</v>
      </c>
      <c r="N79" s="216"/>
      <c r="O79" s="227">
        <v>0</v>
      </c>
      <c r="P79" s="216"/>
      <c r="Q79" s="116">
        <v>0</v>
      </c>
      <c r="R79" s="227">
        <v>0</v>
      </c>
      <c r="S79" s="216"/>
      <c r="T79" s="116">
        <v>0</v>
      </c>
      <c r="U79" s="116">
        <v>0</v>
      </c>
      <c r="V79" s="116">
        <v>0</v>
      </c>
      <c r="W79" s="116">
        <v>0</v>
      </c>
      <c r="X79" s="116">
        <v>0</v>
      </c>
      <c r="Y79" s="116">
        <v>0</v>
      </c>
      <c r="Z79" s="116">
        <v>0</v>
      </c>
      <c r="AA79" s="116">
        <v>0</v>
      </c>
      <c r="AB79" s="116">
        <v>0</v>
      </c>
      <c r="AC79" s="116">
        <v>0</v>
      </c>
      <c r="AD79" s="116">
        <v>0</v>
      </c>
      <c r="AE79" s="116">
        <v>0</v>
      </c>
    </row>
    <row r="80" spans="1:31" ht="18.75">
      <c r="A80" s="231"/>
      <c r="B80" s="234"/>
      <c r="C80" s="161"/>
      <c r="D80" s="238"/>
      <c r="E80" s="114"/>
      <c r="F80" s="115" t="s">
        <v>211</v>
      </c>
      <c r="G80" s="228" t="s">
        <v>212</v>
      </c>
      <c r="H80" s="215"/>
      <c r="I80" s="216"/>
      <c r="J80" s="229" t="s">
        <v>157</v>
      </c>
      <c r="K80" s="215"/>
      <c r="L80" s="216"/>
      <c r="M80" s="227">
        <v>0</v>
      </c>
      <c r="N80" s="216"/>
      <c r="O80" s="227">
        <v>0</v>
      </c>
      <c r="P80" s="216"/>
      <c r="Q80" s="116">
        <v>0</v>
      </c>
      <c r="R80" s="227">
        <v>0</v>
      </c>
      <c r="S80" s="216"/>
      <c r="T80" s="116">
        <v>0</v>
      </c>
      <c r="U80" s="116">
        <v>0</v>
      </c>
      <c r="V80" s="116">
        <v>0</v>
      </c>
      <c r="W80" s="116">
        <v>0</v>
      </c>
      <c r="X80" s="116">
        <v>0</v>
      </c>
      <c r="Y80" s="116">
        <v>0</v>
      </c>
      <c r="Z80" s="116">
        <v>0</v>
      </c>
      <c r="AA80" s="116">
        <v>0</v>
      </c>
      <c r="AB80" s="116">
        <v>0</v>
      </c>
      <c r="AC80" s="116">
        <v>0</v>
      </c>
      <c r="AD80" s="116">
        <v>0</v>
      </c>
      <c r="AE80" s="116">
        <v>0</v>
      </c>
    </row>
    <row r="81" spans="1:31" ht="18.75">
      <c r="A81" s="231"/>
      <c r="B81" s="234"/>
      <c r="C81" s="161"/>
      <c r="D81" s="238"/>
      <c r="E81" s="114"/>
      <c r="F81" s="115" t="s">
        <v>247</v>
      </c>
      <c r="G81" s="228" t="s">
        <v>517</v>
      </c>
      <c r="H81" s="215"/>
      <c r="I81" s="216"/>
      <c r="J81" s="229" t="s">
        <v>157</v>
      </c>
      <c r="K81" s="215"/>
      <c r="L81" s="216"/>
      <c r="M81" s="227">
        <v>0</v>
      </c>
      <c r="N81" s="216"/>
      <c r="O81" s="227">
        <v>0</v>
      </c>
      <c r="P81" s="216"/>
      <c r="Q81" s="116">
        <v>0</v>
      </c>
      <c r="R81" s="227">
        <v>0</v>
      </c>
      <c r="S81" s="216"/>
      <c r="T81" s="116">
        <v>0</v>
      </c>
      <c r="U81" s="116">
        <v>0</v>
      </c>
      <c r="V81" s="116">
        <v>0</v>
      </c>
      <c r="W81" s="116">
        <v>0</v>
      </c>
      <c r="X81" s="116">
        <v>0</v>
      </c>
      <c r="Y81" s="116">
        <v>0</v>
      </c>
      <c r="Z81" s="116">
        <v>0</v>
      </c>
      <c r="AA81" s="116">
        <v>0</v>
      </c>
      <c r="AB81" s="116">
        <v>0</v>
      </c>
      <c r="AC81" s="116">
        <v>0</v>
      </c>
      <c r="AD81" s="116">
        <v>0</v>
      </c>
      <c r="AE81" s="116">
        <v>0</v>
      </c>
    </row>
    <row r="82" spans="1:31" ht="18.75">
      <c r="A82" s="231"/>
      <c r="B82" s="235"/>
      <c r="C82" s="239"/>
      <c r="D82" s="240"/>
      <c r="E82" s="225" t="s">
        <v>162</v>
      </c>
      <c r="F82" s="215"/>
      <c r="G82" s="215"/>
      <c r="H82" s="215"/>
      <c r="I82" s="215"/>
      <c r="J82" s="215"/>
      <c r="K82" s="215"/>
      <c r="L82" s="216"/>
      <c r="M82" s="226">
        <v>0</v>
      </c>
      <c r="N82" s="216"/>
      <c r="O82" s="226">
        <v>0</v>
      </c>
      <c r="P82" s="216"/>
      <c r="Q82" s="117">
        <v>0</v>
      </c>
      <c r="R82" s="226">
        <v>0</v>
      </c>
      <c r="S82" s="216"/>
      <c r="T82" s="117">
        <v>0</v>
      </c>
      <c r="U82" s="117">
        <v>0</v>
      </c>
      <c r="V82" s="117">
        <v>0</v>
      </c>
      <c r="W82" s="117">
        <v>0</v>
      </c>
      <c r="X82" s="117">
        <v>0</v>
      </c>
      <c r="Y82" s="117">
        <v>0</v>
      </c>
      <c r="Z82" s="117">
        <v>0</v>
      </c>
      <c r="AA82" s="117">
        <v>0</v>
      </c>
      <c r="AB82" s="117">
        <v>0</v>
      </c>
      <c r="AC82" s="117">
        <v>0</v>
      </c>
      <c r="AD82" s="117">
        <v>0</v>
      </c>
      <c r="AE82" s="117">
        <v>0</v>
      </c>
    </row>
    <row r="83" spans="1:31" ht="18.75">
      <c r="A83" s="232"/>
      <c r="B83" s="225" t="s">
        <v>163</v>
      </c>
      <c r="C83" s="215"/>
      <c r="D83" s="215"/>
      <c r="E83" s="215"/>
      <c r="F83" s="215"/>
      <c r="G83" s="215"/>
      <c r="H83" s="215"/>
      <c r="I83" s="215"/>
      <c r="J83" s="215"/>
      <c r="K83" s="215"/>
      <c r="L83" s="216"/>
      <c r="M83" s="226">
        <v>11000</v>
      </c>
      <c r="N83" s="216"/>
      <c r="O83" s="226">
        <v>0</v>
      </c>
      <c r="P83" s="216"/>
      <c r="Q83" s="117">
        <v>0</v>
      </c>
      <c r="R83" s="226">
        <v>0</v>
      </c>
      <c r="S83" s="216"/>
      <c r="T83" s="117">
        <v>1206480</v>
      </c>
      <c r="U83" s="117">
        <v>0</v>
      </c>
      <c r="V83" s="117">
        <v>0</v>
      </c>
      <c r="W83" s="117">
        <v>240000</v>
      </c>
      <c r="X83" s="117">
        <v>0</v>
      </c>
      <c r="Y83" s="117">
        <v>0</v>
      </c>
      <c r="Z83" s="117">
        <v>0</v>
      </c>
      <c r="AA83" s="117">
        <v>0</v>
      </c>
      <c r="AB83" s="117">
        <v>0</v>
      </c>
      <c r="AC83" s="117">
        <v>0</v>
      </c>
      <c r="AD83" s="117">
        <v>0</v>
      </c>
      <c r="AE83" s="117">
        <v>1457480</v>
      </c>
    </row>
    <row r="84" spans="1:31" ht="18.75">
      <c r="A84" s="113"/>
      <c r="B84" s="225" t="s">
        <v>213</v>
      </c>
      <c r="C84" s="215"/>
      <c r="D84" s="215"/>
      <c r="E84" s="215"/>
      <c r="F84" s="215"/>
      <c r="G84" s="215"/>
      <c r="H84" s="215"/>
      <c r="I84" s="215"/>
      <c r="J84" s="215"/>
      <c r="K84" s="215"/>
      <c r="L84" s="216"/>
      <c r="M84" s="226">
        <v>626971.55</v>
      </c>
      <c r="N84" s="216"/>
      <c r="O84" s="226">
        <v>210655</v>
      </c>
      <c r="P84" s="216"/>
      <c r="Q84" s="117">
        <v>0</v>
      </c>
      <c r="R84" s="226">
        <v>0</v>
      </c>
      <c r="S84" s="216"/>
      <c r="T84" s="117">
        <v>136957.41</v>
      </c>
      <c r="U84" s="117">
        <v>244967.42</v>
      </c>
      <c r="V84" s="117">
        <v>10000</v>
      </c>
      <c r="W84" s="117">
        <v>28400</v>
      </c>
      <c r="X84" s="117">
        <v>252675</v>
      </c>
      <c r="Y84" s="117">
        <v>100000</v>
      </c>
      <c r="Z84" s="117">
        <v>87150</v>
      </c>
      <c r="AA84" s="117">
        <v>0</v>
      </c>
      <c r="AB84" s="117">
        <v>0</v>
      </c>
      <c r="AC84" s="117">
        <v>0</v>
      </c>
      <c r="AD84" s="117">
        <v>932853</v>
      </c>
      <c r="AE84" s="117">
        <v>2630629.38</v>
      </c>
    </row>
    <row r="85" spans="1:31" ht="18.75">
      <c r="A85" s="113"/>
      <c r="B85" s="225" t="s">
        <v>214</v>
      </c>
      <c r="C85" s="215"/>
      <c r="D85" s="215"/>
      <c r="E85" s="215"/>
      <c r="F85" s="215"/>
      <c r="G85" s="215"/>
      <c r="H85" s="215"/>
      <c r="I85" s="215"/>
      <c r="J85" s="215"/>
      <c r="K85" s="215"/>
      <c r="L85" s="216"/>
      <c r="M85" s="226">
        <v>6555988.68</v>
      </c>
      <c r="N85" s="216"/>
      <c r="O85" s="226">
        <v>2450854.65</v>
      </c>
      <c r="P85" s="216"/>
      <c r="Q85" s="117">
        <v>6000</v>
      </c>
      <c r="R85" s="226">
        <v>32600</v>
      </c>
      <c r="S85" s="216"/>
      <c r="T85" s="117">
        <v>2763879.9</v>
      </c>
      <c r="U85" s="117">
        <v>1188150.52</v>
      </c>
      <c r="V85" s="117">
        <v>135119</v>
      </c>
      <c r="W85" s="117">
        <v>459648</v>
      </c>
      <c r="X85" s="117">
        <v>1510169</v>
      </c>
      <c r="Y85" s="117">
        <v>100000</v>
      </c>
      <c r="Z85" s="117">
        <v>87150</v>
      </c>
      <c r="AA85" s="117">
        <v>144316</v>
      </c>
      <c r="AB85" s="117">
        <v>207342.7</v>
      </c>
      <c r="AC85" s="117">
        <v>1749200</v>
      </c>
      <c r="AD85" s="117">
        <v>10983266</v>
      </c>
      <c r="AE85" s="117">
        <v>28373684.45</v>
      </c>
    </row>
  </sheetData>
  <sheetProtection/>
  <mergeCells count="413">
    <mergeCell ref="O70:P70"/>
    <mergeCell ref="R70:S70"/>
    <mergeCell ref="G71:I71"/>
    <mergeCell ref="A2:U2"/>
    <mergeCell ref="A3:U3"/>
    <mergeCell ref="A4:U4"/>
    <mergeCell ref="J69:L69"/>
    <mergeCell ref="M70:N70"/>
    <mergeCell ref="G70:I70"/>
    <mergeCell ref="J70:L70"/>
    <mergeCell ref="O76:P76"/>
    <mergeCell ref="R76:S76"/>
    <mergeCell ref="O71:P71"/>
    <mergeCell ref="R71:S71"/>
    <mergeCell ref="R74:S74"/>
    <mergeCell ref="M75:N75"/>
    <mergeCell ref="O74:P74"/>
    <mergeCell ref="M73:N73"/>
    <mergeCell ref="O75:P75"/>
    <mergeCell ref="R75:S75"/>
    <mergeCell ref="M72:N72"/>
    <mergeCell ref="O72:P72"/>
    <mergeCell ref="R72:S72"/>
    <mergeCell ref="O73:P73"/>
    <mergeCell ref="R73:S73"/>
    <mergeCell ref="M74:N74"/>
    <mergeCell ref="J42:L42"/>
    <mergeCell ref="G43:I43"/>
    <mergeCell ref="J71:L71"/>
    <mergeCell ref="M71:N71"/>
    <mergeCell ref="G60:I60"/>
    <mergeCell ref="J60:L60"/>
    <mergeCell ref="G61:I61"/>
    <mergeCell ref="J61:L61"/>
    <mergeCell ref="M51:N51"/>
    <mergeCell ref="J44:L44"/>
    <mergeCell ref="O17:P17"/>
    <mergeCell ref="J17:L17"/>
    <mergeCell ref="G20:I20"/>
    <mergeCell ref="J20:L20"/>
    <mergeCell ref="G16:I16"/>
    <mergeCell ref="J16:L16"/>
    <mergeCell ref="G17:I17"/>
    <mergeCell ref="M17:N17"/>
    <mergeCell ref="G19:I19"/>
    <mergeCell ref="O30:P30"/>
    <mergeCell ref="M19:N19"/>
    <mergeCell ref="O20:P20"/>
    <mergeCell ref="M24:N24"/>
    <mergeCell ref="O24:P24"/>
    <mergeCell ref="M18:N18"/>
    <mergeCell ref="R30:S30"/>
    <mergeCell ref="O26:P26"/>
    <mergeCell ref="R26:S26"/>
    <mergeCell ref="O27:P27"/>
    <mergeCell ref="M28:N28"/>
    <mergeCell ref="O28:P28"/>
    <mergeCell ref="M29:N29"/>
    <mergeCell ref="O29:P29"/>
    <mergeCell ref="R29:S29"/>
    <mergeCell ref="M30:N30"/>
    <mergeCell ref="R24:S24"/>
    <mergeCell ref="R23:S23"/>
    <mergeCell ref="O22:P22"/>
    <mergeCell ref="R22:S22"/>
    <mergeCell ref="O23:P23"/>
    <mergeCell ref="M22:N22"/>
    <mergeCell ref="M23:N23"/>
    <mergeCell ref="R20:S20"/>
    <mergeCell ref="O21:P21"/>
    <mergeCell ref="R21:S21"/>
    <mergeCell ref="M20:N20"/>
    <mergeCell ref="M21:N21"/>
    <mergeCell ref="R17:S17"/>
    <mergeCell ref="O18:P18"/>
    <mergeCell ref="R18:S18"/>
    <mergeCell ref="O19:P19"/>
    <mergeCell ref="R19:S19"/>
    <mergeCell ref="M14:N14"/>
    <mergeCell ref="O15:P15"/>
    <mergeCell ref="R15:S15"/>
    <mergeCell ref="O16:P16"/>
    <mergeCell ref="R16:S16"/>
    <mergeCell ref="M16:N16"/>
    <mergeCell ref="M15:N15"/>
    <mergeCell ref="G27:I27"/>
    <mergeCell ref="J27:L27"/>
    <mergeCell ref="M12:N12"/>
    <mergeCell ref="R12:S12"/>
    <mergeCell ref="O13:P13"/>
    <mergeCell ref="R13:S13"/>
    <mergeCell ref="M13:N13"/>
    <mergeCell ref="O14:P14"/>
    <mergeCell ref="R14:S14"/>
    <mergeCell ref="O12:P12"/>
    <mergeCell ref="J25:L25"/>
    <mergeCell ref="M26:N26"/>
    <mergeCell ref="R28:S28"/>
    <mergeCell ref="M27:N27"/>
    <mergeCell ref="R27:S27"/>
    <mergeCell ref="R25:S25"/>
    <mergeCell ref="M25:N25"/>
    <mergeCell ref="O25:P25"/>
    <mergeCell ref="R31:S31"/>
    <mergeCell ref="R34:S34"/>
    <mergeCell ref="R32:S32"/>
    <mergeCell ref="M32:N32"/>
    <mergeCell ref="O32:P32"/>
    <mergeCell ref="R33:S33"/>
    <mergeCell ref="O43:P43"/>
    <mergeCell ref="O45:P45"/>
    <mergeCell ref="O40:P40"/>
    <mergeCell ref="M31:N31"/>
    <mergeCell ref="O33:P33"/>
    <mergeCell ref="M33:N33"/>
    <mergeCell ref="O31:P31"/>
    <mergeCell ref="M34:N34"/>
    <mergeCell ref="O34:P34"/>
    <mergeCell ref="R40:S40"/>
    <mergeCell ref="R38:S38"/>
    <mergeCell ref="M39:N39"/>
    <mergeCell ref="O39:P39"/>
    <mergeCell ref="R39:S39"/>
    <mergeCell ref="M36:N36"/>
    <mergeCell ref="R35:S35"/>
    <mergeCell ref="R44:S44"/>
    <mergeCell ref="M41:N41"/>
    <mergeCell ref="M38:N38"/>
    <mergeCell ref="O38:P38"/>
    <mergeCell ref="R42:S42"/>
    <mergeCell ref="R45:S45"/>
    <mergeCell ref="O42:P42"/>
    <mergeCell ref="R41:S41"/>
    <mergeCell ref="O41:P41"/>
    <mergeCell ref="O44:P44"/>
    <mergeCell ref="O36:P36"/>
    <mergeCell ref="M35:N35"/>
    <mergeCell ref="O35:P35"/>
    <mergeCell ref="R36:S36"/>
    <mergeCell ref="M37:N37"/>
    <mergeCell ref="O37:P37"/>
    <mergeCell ref="R37:S37"/>
    <mergeCell ref="M49:N49"/>
    <mergeCell ref="O49:P49"/>
    <mergeCell ref="R49:S49"/>
    <mergeCell ref="M50:N50"/>
    <mergeCell ref="O50:P50"/>
    <mergeCell ref="M40:N40"/>
    <mergeCell ref="M42:N42"/>
    <mergeCell ref="R46:S46"/>
    <mergeCell ref="M43:N43"/>
    <mergeCell ref="R43:S43"/>
    <mergeCell ref="G13:I13"/>
    <mergeCell ref="M47:N47"/>
    <mergeCell ref="O47:P47"/>
    <mergeCell ref="R47:S47"/>
    <mergeCell ref="M46:N46"/>
    <mergeCell ref="G37:I37"/>
    <mergeCell ref="J37:L37"/>
    <mergeCell ref="M44:N44"/>
    <mergeCell ref="J43:L43"/>
    <mergeCell ref="O46:P46"/>
    <mergeCell ref="J19:L19"/>
    <mergeCell ref="G18:I18"/>
    <mergeCell ref="J18:L18"/>
    <mergeCell ref="M53:N53"/>
    <mergeCell ref="O53:P53"/>
    <mergeCell ref="R53:S53"/>
    <mergeCell ref="G32:I32"/>
    <mergeCell ref="J32:L32"/>
    <mergeCell ref="G48:I48"/>
    <mergeCell ref="J48:L48"/>
    <mergeCell ref="G44:I44"/>
    <mergeCell ref="R56:S56"/>
    <mergeCell ref="O57:P57"/>
    <mergeCell ref="O61:P61"/>
    <mergeCell ref="R61:S61"/>
    <mergeCell ref="O58:P58"/>
    <mergeCell ref="R58:S58"/>
    <mergeCell ref="O59:P59"/>
    <mergeCell ref="O48:P48"/>
    <mergeCell ref="R48:S48"/>
    <mergeCell ref="R59:S59"/>
    <mergeCell ref="R52:S52"/>
    <mergeCell ref="R50:S50"/>
    <mergeCell ref="O60:P60"/>
    <mergeCell ref="R60:S60"/>
    <mergeCell ref="O54:P54"/>
    <mergeCell ref="R54:S54"/>
    <mergeCell ref="O51:P51"/>
    <mergeCell ref="R51:S51"/>
    <mergeCell ref="O55:P55"/>
    <mergeCell ref="R55:S55"/>
    <mergeCell ref="G26:I26"/>
    <mergeCell ref="J26:L26"/>
    <mergeCell ref="J24:L24"/>
    <mergeCell ref="G24:I24"/>
    <mergeCell ref="J13:L13"/>
    <mergeCell ref="O52:P52"/>
    <mergeCell ref="M52:N52"/>
    <mergeCell ref="M45:N45"/>
    <mergeCell ref="M48:N48"/>
    <mergeCell ref="G49:I49"/>
    <mergeCell ref="J31:L31"/>
    <mergeCell ref="G54:I54"/>
    <mergeCell ref="J54:L54"/>
    <mergeCell ref="G55:I55"/>
    <mergeCell ref="J55:L55"/>
    <mergeCell ref="G52:I52"/>
    <mergeCell ref="J52:L52"/>
    <mergeCell ref="G45:I45"/>
    <mergeCell ref="J49:L49"/>
    <mergeCell ref="J45:L45"/>
    <mergeCell ref="R62:S62"/>
    <mergeCell ref="G62:I62"/>
    <mergeCell ref="J62:L62"/>
    <mergeCell ref="O63:P63"/>
    <mergeCell ref="R63:S63"/>
    <mergeCell ref="R57:S57"/>
    <mergeCell ref="M58:N58"/>
    <mergeCell ref="M57:N57"/>
    <mergeCell ref="M60:N60"/>
    <mergeCell ref="B64:L64"/>
    <mergeCell ref="J66:L66"/>
    <mergeCell ref="O64:P64"/>
    <mergeCell ref="M63:N63"/>
    <mergeCell ref="G42:I42"/>
    <mergeCell ref="O62:P62"/>
    <mergeCell ref="M54:N54"/>
    <mergeCell ref="M55:N55"/>
    <mergeCell ref="O56:P56"/>
    <mergeCell ref="M56:N56"/>
    <mergeCell ref="M62:N62"/>
    <mergeCell ref="M59:N59"/>
    <mergeCell ref="M61:N61"/>
    <mergeCell ref="G67:I67"/>
    <mergeCell ref="J67:L67"/>
    <mergeCell ref="G59:I59"/>
    <mergeCell ref="J59:L59"/>
    <mergeCell ref="E63:L63"/>
    <mergeCell ref="M64:N64"/>
    <mergeCell ref="M66:N66"/>
    <mergeCell ref="R64:S64"/>
    <mergeCell ref="G65:I65"/>
    <mergeCell ref="J65:L65"/>
    <mergeCell ref="M65:N65"/>
    <mergeCell ref="M69:N69"/>
    <mergeCell ref="O69:P69"/>
    <mergeCell ref="R69:S69"/>
    <mergeCell ref="M67:N67"/>
    <mergeCell ref="O67:P67"/>
    <mergeCell ref="R66:S66"/>
    <mergeCell ref="R67:S67"/>
    <mergeCell ref="G66:I66"/>
    <mergeCell ref="O68:P68"/>
    <mergeCell ref="R68:S68"/>
    <mergeCell ref="M68:N68"/>
    <mergeCell ref="O65:P65"/>
    <mergeCell ref="R65:S65"/>
    <mergeCell ref="O66:P66"/>
    <mergeCell ref="M5:P6"/>
    <mergeCell ref="Q5:S6"/>
    <mergeCell ref="T5:U6"/>
    <mergeCell ref="V5:W6"/>
    <mergeCell ref="X5:Y6"/>
    <mergeCell ref="Z5:Z6"/>
    <mergeCell ref="AA5:AB6"/>
    <mergeCell ref="AC5:AC6"/>
    <mergeCell ref="AD5:AD6"/>
    <mergeCell ref="AE5:AE12"/>
    <mergeCell ref="K6:K8"/>
    <mergeCell ref="M7:P7"/>
    <mergeCell ref="Q7:S7"/>
    <mergeCell ref="T7:U7"/>
    <mergeCell ref="V7:W7"/>
    <mergeCell ref="X7:Y7"/>
    <mergeCell ref="AA7:AB7"/>
    <mergeCell ref="M8:N11"/>
    <mergeCell ref="O8:P11"/>
    <mergeCell ref="Q8:Q11"/>
    <mergeCell ref="R8:S11"/>
    <mergeCell ref="T8:T11"/>
    <mergeCell ref="U8:U11"/>
    <mergeCell ref="V8:V11"/>
    <mergeCell ref="W8:W11"/>
    <mergeCell ref="X8:X11"/>
    <mergeCell ref="Y8:Y11"/>
    <mergeCell ref="Z8:Z11"/>
    <mergeCell ref="AA8:AA11"/>
    <mergeCell ref="AB8:AB11"/>
    <mergeCell ref="AC8:AC11"/>
    <mergeCell ref="AD8:AD11"/>
    <mergeCell ref="A10:C10"/>
    <mergeCell ref="A13:A22"/>
    <mergeCell ref="B13:B21"/>
    <mergeCell ref="C13:D21"/>
    <mergeCell ref="G14:I14"/>
    <mergeCell ref="J14:L14"/>
    <mergeCell ref="G15:I15"/>
    <mergeCell ref="J15:L15"/>
    <mergeCell ref="E21:L21"/>
    <mergeCell ref="B22:L22"/>
    <mergeCell ref="A23:A30"/>
    <mergeCell ref="B23:B29"/>
    <mergeCell ref="C23:D29"/>
    <mergeCell ref="G23:I23"/>
    <mergeCell ref="J23:L23"/>
    <mergeCell ref="G28:I28"/>
    <mergeCell ref="J28:L28"/>
    <mergeCell ref="E29:L29"/>
    <mergeCell ref="B30:L30"/>
    <mergeCell ref="G25:I25"/>
    <mergeCell ref="A31:A36"/>
    <mergeCell ref="B31:B35"/>
    <mergeCell ref="C31:D35"/>
    <mergeCell ref="G33:I33"/>
    <mergeCell ref="J33:L33"/>
    <mergeCell ref="G34:I34"/>
    <mergeCell ref="J34:L34"/>
    <mergeCell ref="E35:L35"/>
    <mergeCell ref="B36:L36"/>
    <mergeCell ref="G31:I31"/>
    <mergeCell ref="A37:A41"/>
    <mergeCell ref="B37:B40"/>
    <mergeCell ref="C37:D40"/>
    <mergeCell ref="G39:I39"/>
    <mergeCell ref="J39:L39"/>
    <mergeCell ref="E40:L40"/>
    <mergeCell ref="B41:L41"/>
    <mergeCell ref="G38:I38"/>
    <mergeCell ref="J38:L38"/>
    <mergeCell ref="A42:A47"/>
    <mergeCell ref="B42:B46"/>
    <mergeCell ref="C42:D46"/>
    <mergeCell ref="E46:L46"/>
    <mergeCell ref="B47:L47"/>
    <mergeCell ref="A48:A58"/>
    <mergeCell ref="B48:B57"/>
    <mergeCell ref="C48:D57"/>
    <mergeCell ref="E50:E51"/>
    <mergeCell ref="G50:I50"/>
    <mergeCell ref="J50:L50"/>
    <mergeCell ref="G51:I51"/>
    <mergeCell ref="J51:L51"/>
    <mergeCell ref="G56:I56"/>
    <mergeCell ref="J56:L56"/>
    <mergeCell ref="E57:L57"/>
    <mergeCell ref="G53:I53"/>
    <mergeCell ref="J53:L53"/>
    <mergeCell ref="B58:L58"/>
    <mergeCell ref="A59:A64"/>
    <mergeCell ref="B59:B63"/>
    <mergeCell ref="C59:D63"/>
    <mergeCell ref="A65:A73"/>
    <mergeCell ref="B65:B72"/>
    <mergeCell ref="C65:D72"/>
    <mergeCell ref="G68:I68"/>
    <mergeCell ref="J68:L68"/>
    <mergeCell ref="G69:I69"/>
    <mergeCell ref="E72:L72"/>
    <mergeCell ref="B73:L73"/>
    <mergeCell ref="A74:A78"/>
    <mergeCell ref="B74:B77"/>
    <mergeCell ref="C74:D77"/>
    <mergeCell ref="G74:I74"/>
    <mergeCell ref="J74:L74"/>
    <mergeCell ref="G75:I75"/>
    <mergeCell ref="J75:L75"/>
    <mergeCell ref="G76:I76"/>
    <mergeCell ref="J76:L76"/>
    <mergeCell ref="E77:L77"/>
    <mergeCell ref="M77:N77"/>
    <mergeCell ref="O77:P77"/>
    <mergeCell ref="R77:S77"/>
    <mergeCell ref="B78:L78"/>
    <mergeCell ref="M78:N78"/>
    <mergeCell ref="O78:P78"/>
    <mergeCell ref="R78:S78"/>
    <mergeCell ref="M76:N76"/>
    <mergeCell ref="A79:A83"/>
    <mergeCell ref="B79:B82"/>
    <mergeCell ref="C79:D82"/>
    <mergeCell ref="G79:I79"/>
    <mergeCell ref="J79:L79"/>
    <mergeCell ref="M79:N79"/>
    <mergeCell ref="G81:I81"/>
    <mergeCell ref="J81:L81"/>
    <mergeCell ref="M81:N81"/>
    <mergeCell ref="B83:L83"/>
    <mergeCell ref="O79:P79"/>
    <mergeCell ref="R79:S79"/>
    <mergeCell ref="G80:I80"/>
    <mergeCell ref="J80:L80"/>
    <mergeCell ref="M80:N80"/>
    <mergeCell ref="O80:P80"/>
    <mergeCell ref="R80:S80"/>
    <mergeCell ref="R84:S84"/>
    <mergeCell ref="O81:P81"/>
    <mergeCell ref="R81:S81"/>
    <mergeCell ref="E82:L82"/>
    <mergeCell ref="M82:N82"/>
    <mergeCell ref="O82:P82"/>
    <mergeCell ref="R82:S82"/>
    <mergeCell ref="B85:L85"/>
    <mergeCell ref="M85:N85"/>
    <mergeCell ref="O85:P85"/>
    <mergeCell ref="R85:S85"/>
    <mergeCell ref="M83:N83"/>
    <mergeCell ref="O83:P83"/>
    <mergeCell ref="R83:S83"/>
    <mergeCell ref="B84:L84"/>
    <mergeCell ref="M84:N84"/>
    <mergeCell ref="O84:P8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D70"/>
  <sheetViews>
    <sheetView zoomScalePageLayoutView="0" workbookViewId="0" topLeftCell="A2">
      <selection activeCell="C51" sqref="C51:D54"/>
    </sheetView>
  </sheetViews>
  <sheetFormatPr defaultColWidth="9.140625" defaultRowHeight="20.25" customHeight="1"/>
  <cols>
    <col min="1" max="1" width="0.5625" style="1" customWidth="1"/>
    <col min="2" max="2" width="11.28125" style="1" customWidth="1"/>
    <col min="3" max="3" width="4.7109375" style="1" customWidth="1"/>
    <col min="4" max="4" width="2.7109375" style="1" customWidth="1"/>
    <col min="5" max="5" width="0.42578125" style="1" hidden="1" customWidth="1"/>
    <col min="6" max="6" width="17.7109375" style="1" customWidth="1"/>
    <col min="7" max="7" width="0.71875" style="1" customWidth="1"/>
    <col min="8" max="8" width="15.421875" style="1" customWidth="1"/>
    <col min="9" max="9" width="2.140625" style="1" customWidth="1"/>
    <col min="10" max="10" width="8.140625" style="1" customWidth="1"/>
    <col min="11" max="11" width="0" style="1" hidden="1" customWidth="1"/>
    <col min="12" max="12" width="12.8515625" style="1" customWidth="1"/>
    <col min="13" max="13" width="12.7109375" style="1" customWidth="1"/>
    <col min="14" max="14" width="0.71875" style="1" hidden="1" customWidth="1"/>
    <col min="15" max="15" width="12.57421875" style="1" customWidth="1"/>
    <col min="16" max="16" width="2.140625" style="1" hidden="1" customWidth="1"/>
    <col min="17" max="17" width="13.421875" style="1" customWidth="1"/>
    <col min="18" max="18" width="8.00390625" style="1" customWidth="1"/>
    <col min="19" max="19" width="0.13671875" style="1" customWidth="1"/>
    <col min="20" max="20" width="5.00390625" style="1" customWidth="1"/>
    <col min="21" max="21" width="13.8515625" style="1" customWidth="1"/>
    <col min="22" max="22" width="15.421875" style="1" customWidth="1"/>
    <col min="23" max="23" width="15.7109375" style="1" customWidth="1"/>
    <col min="24" max="24" width="15.28125" style="1" customWidth="1"/>
    <col min="25" max="25" width="15.421875" style="1" customWidth="1"/>
    <col min="26" max="26" width="15.8515625" style="1" customWidth="1"/>
    <col min="27" max="27" width="14.8515625" style="1" customWidth="1"/>
    <col min="28" max="28" width="17.57421875" style="1" customWidth="1"/>
    <col min="29" max="29" width="14.8515625" style="1" customWidth="1"/>
    <col min="30" max="30" width="16.57421875" style="1" customWidth="1"/>
    <col min="31" max="16384" width="9.140625" style="1" customWidth="1"/>
  </cols>
  <sheetData>
    <row r="1" ht="1.5" customHeight="1"/>
    <row r="2" ht="1.5" customHeight="1"/>
    <row r="3" spans="1:19" ht="18" customHeight="1">
      <c r="A3" s="217" t="s">
        <v>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ht="18" customHeight="1">
      <c r="A4" s="218" t="s">
        <v>499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ht="18" customHeight="1">
      <c r="A5" s="217" t="s">
        <v>676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</row>
    <row r="6" ht="409.5" customHeight="1" hidden="1"/>
    <row r="7" spans="1:30" ht="37.5">
      <c r="A7" s="119"/>
      <c r="B7" s="120"/>
      <c r="C7" s="120"/>
      <c r="D7" s="120"/>
      <c r="E7" s="120"/>
      <c r="F7" s="120"/>
      <c r="G7" s="120"/>
      <c r="H7" s="120"/>
      <c r="I7" s="120"/>
      <c r="J7" s="121" t="s">
        <v>129</v>
      </c>
      <c r="L7" s="292" t="s">
        <v>123</v>
      </c>
      <c r="M7" s="291"/>
      <c r="N7" s="291"/>
      <c r="O7" s="291"/>
      <c r="P7" s="213"/>
      <c r="Q7" s="292" t="s">
        <v>215</v>
      </c>
      <c r="R7" s="292" t="s">
        <v>124</v>
      </c>
      <c r="S7" s="291"/>
      <c r="T7" s="291"/>
      <c r="U7" s="213"/>
      <c r="V7" s="292" t="s">
        <v>125</v>
      </c>
      <c r="W7" s="213"/>
      <c r="X7" s="292" t="s">
        <v>126</v>
      </c>
      <c r="Y7" s="292" t="s">
        <v>216</v>
      </c>
      <c r="Z7" s="292" t="s">
        <v>127</v>
      </c>
      <c r="AA7" s="213"/>
      <c r="AB7" s="292" t="s">
        <v>217</v>
      </c>
      <c r="AC7" s="292" t="s">
        <v>128</v>
      </c>
      <c r="AD7" s="210" t="s">
        <v>8</v>
      </c>
    </row>
    <row r="8" spans="1:30" ht="18.75">
      <c r="A8" s="123"/>
      <c r="B8" s="78"/>
      <c r="C8" s="78"/>
      <c r="D8" s="78"/>
      <c r="E8" s="78"/>
      <c r="F8" s="78"/>
      <c r="G8" s="78"/>
      <c r="H8" s="78"/>
      <c r="I8" s="78"/>
      <c r="J8" s="124"/>
      <c r="L8" s="289"/>
      <c r="M8" s="239"/>
      <c r="N8" s="239"/>
      <c r="O8" s="239"/>
      <c r="P8" s="290"/>
      <c r="Q8" s="279"/>
      <c r="R8" s="289"/>
      <c r="S8" s="239"/>
      <c r="T8" s="239"/>
      <c r="U8" s="290"/>
      <c r="V8" s="289"/>
      <c r="W8" s="290"/>
      <c r="X8" s="279"/>
      <c r="Y8" s="279"/>
      <c r="Z8" s="289"/>
      <c r="AA8" s="290"/>
      <c r="AB8" s="279"/>
      <c r="AC8" s="279"/>
      <c r="AD8" s="284"/>
    </row>
    <row r="9" spans="1:30" ht="18.75">
      <c r="A9" s="123"/>
      <c r="B9" s="78"/>
      <c r="C9" s="78"/>
      <c r="D9" s="78"/>
      <c r="E9" s="78"/>
      <c r="F9" s="78"/>
      <c r="G9" s="78"/>
      <c r="H9" s="78"/>
      <c r="I9" s="78"/>
      <c r="J9" s="124"/>
      <c r="L9" s="286" t="s">
        <v>130</v>
      </c>
      <c r="M9" s="287"/>
      <c r="N9" s="287"/>
      <c r="O9" s="287"/>
      <c r="P9" s="288"/>
      <c r="Q9" s="125" t="s">
        <v>218</v>
      </c>
      <c r="R9" s="286" t="s">
        <v>131</v>
      </c>
      <c r="S9" s="287"/>
      <c r="T9" s="287"/>
      <c r="U9" s="288"/>
      <c r="V9" s="286" t="s">
        <v>132</v>
      </c>
      <c r="W9" s="288"/>
      <c r="X9" s="125" t="s">
        <v>133</v>
      </c>
      <c r="Y9" s="125" t="s">
        <v>219</v>
      </c>
      <c r="Z9" s="286" t="s">
        <v>134</v>
      </c>
      <c r="AA9" s="288"/>
      <c r="AB9" s="125" t="s">
        <v>220</v>
      </c>
      <c r="AC9" s="125" t="s">
        <v>135</v>
      </c>
      <c r="AD9" s="284"/>
    </row>
    <row r="10" spans="1:30" ht="17.25" customHeight="1">
      <c r="A10" s="123"/>
      <c r="B10" s="78"/>
      <c r="C10" s="78"/>
      <c r="D10" s="78"/>
      <c r="E10" s="78"/>
      <c r="F10" s="78"/>
      <c r="G10" s="78"/>
      <c r="H10" s="78"/>
      <c r="I10" s="78"/>
      <c r="J10" s="124"/>
      <c r="L10" s="278" t="s">
        <v>136</v>
      </c>
      <c r="M10" s="278" t="s">
        <v>221</v>
      </c>
      <c r="N10" s="213"/>
      <c r="O10" s="278" t="s">
        <v>137</v>
      </c>
      <c r="P10" s="213"/>
      <c r="Q10" s="278" t="s">
        <v>222</v>
      </c>
      <c r="R10" s="278" t="s">
        <v>138</v>
      </c>
      <c r="S10" s="291"/>
      <c r="T10" s="213"/>
      <c r="U10" s="278" t="s">
        <v>139</v>
      </c>
      <c r="V10" s="278" t="s">
        <v>140</v>
      </c>
      <c r="W10" s="278" t="s">
        <v>141</v>
      </c>
      <c r="X10" s="278" t="s">
        <v>142</v>
      </c>
      <c r="Y10" s="278" t="s">
        <v>223</v>
      </c>
      <c r="Z10" s="278" t="s">
        <v>224</v>
      </c>
      <c r="AA10" s="278" t="s">
        <v>143</v>
      </c>
      <c r="AB10" s="278" t="s">
        <v>225</v>
      </c>
      <c r="AC10" s="278" t="s">
        <v>42</v>
      </c>
      <c r="AD10" s="284"/>
    </row>
    <row r="11" spans="1:30" ht="36.75" customHeight="1">
      <c r="A11" s="280" t="s">
        <v>144</v>
      </c>
      <c r="B11" s="281"/>
      <c r="C11" s="281"/>
      <c r="D11" s="78"/>
      <c r="E11" s="78"/>
      <c r="F11" s="78"/>
      <c r="G11" s="78"/>
      <c r="H11" s="78"/>
      <c r="I11" s="78"/>
      <c r="J11" s="124"/>
      <c r="L11" s="279"/>
      <c r="M11" s="289"/>
      <c r="N11" s="290"/>
      <c r="O11" s="289"/>
      <c r="P11" s="290"/>
      <c r="Q11" s="279"/>
      <c r="R11" s="289"/>
      <c r="S11" s="239"/>
      <c r="T11" s="290"/>
      <c r="U11" s="279"/>
      <c r="V11" s="279"/>
      <c r="W11" s="279"/>
      <c r="X11" s="279"/>
      <c r="Y11" s="279"/>
      <c r="Z11" s="279"/>
      <c r="AA11" s="279"/>
      <c r="AB11" s="279"/>
      <c r="AC11" s="279"/>
      <c r="AD11" s="284"/>
    </row>
    <row r="12" spans="1:30" ht="18.75">
      <c r="A12" s="282"/>
      <c r="B12" s="283"/>
      <c r="C12" s="283"/>
      <c r="D12" s="127"/>
      <c r="E12" s="127"/>
      <c r="F12" s="127"/>
      <c r="G12" s="127"/>
      <c r="H12" s="127"/>
      <c r="I12" s="127"/>
      <c r="J12" s="128"/>
      <c r="L12" s="129" t="s">
        <v>145</v>
      </c>
      <c r="M12" s="293" t="s">
        <v>226</v>
      </c>
      <c r="N12" s="288"/>
      <c r="O12" s="293" t="s">
        <v>146</v>
      </c>
      <c r="P12" s="288"/>
      <c r="Q12" s="129" t="s">
        <v>227</v>
      </c>
      <c r="R12" s="293" t="s">
        <v>147</v>
      </c>
      <c r="S12" s="287"/>
      <c r="T12" s="288"/>
      <c r="U12" s="129" t="s">
        <v>148</v>
      </c>
      <c r="V12" s="129" t="s">
        <v>149</v>
      </c>
      <c r="W12" s="129" t="s">
        <v>150</v>
      </c>
      <c r="X12" s="129" t="s">
        <v>151</v>
      </c>
      <c r="Y12" s="129" t="s">
        <v>228</v>
      </c>
      <c r="Z12" s="129" t="s">
        <v>229</v>
      </c>
      <c r="AA12" s="129" t="s">
        <v>152</v>
      </c>
      <c r="AB12" s="129" t="s">
        <v>230</v>
      </c>
      <c r="AC12" s="129" t="s">
        <v>153</v>
      </c>
      <c r="AD12" s="285"/>
    </row>
    <row r="13" ht="409.5" customHeight="1" hidden="1"/>
    <row r="14" spans="1:30" ht="18.75">
      <c r="A14" s="267"/>
      <c r="B14" s="270" t="s">
        <v>43</v>
      </c>
      <c r="C14" s="273" t="s">
        <v>164</v>
      </c>
      <c r="D14" s="213"/>
      <c r="E14" s="130"/>
      <c r="F14" s="275" t="s">
        <v>165</v>
      </c>
      <c r="G14" s="189"/>
      <c r="H14" s="276"/>
      <c r="I14" s="277" t="s">
        <v>166</v>
      </c>
      <c r="J14" s="190"/>
      <c r="L14" s="131">
        <v>42840</v>
      </c>
      <c r="M14" s="264">
        <v>0</v>
      </c>
      <c r="N14" s="190"/>
      <c r="O14" s="264">
        <v>0</v>
      </c>
      <c r="P14" s="190"/>
      <c r="Q14" s="131">
        <v>0</v>
      </c>
      <c r="R14" s="264">
        <v>0</v>
      </c>
      <c r="S14" s="189"/>
      <c r="T14" s="190"/>
      <c r="U14" s="131">
        <v>0</v>
      </c>
      <c r="V14" s="131">
        <v>0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B14" s="131">
        <v>0</v>
      </c>
      <c r="AC14" s="131">
        <v>0</v>
      </c>
      <c r="AD14" s="131">
        <v>42840</v>
      </c>
    </row>
    <row r="15" spans="1:30" ht="18.75">
      <c r="A15" s="268"/>
      <c r="B15" s="271"/>
      <c r="C15" s="161"/>
      <c r="D15" s="274"/>
      <c r="E15" s="130"/>
      <c r="F15" s="275" t="s">
        <v>167</v>
      </c>
      <c r="G15" s="189"/>
      <c r="H15" s="276"/>
      <c r="I15" s="277" t="s">
        <v>168</v>
      </c>
      <c r="J15" s="190"/>
      <c r="L15" s="131">
        <v>3510</v>
      </c>
      <c r="M15" s="264">
        <v>0</v>
      </c>
      <c r="N15" s="190"/>
      <c r="O15" s="264">
        <v>0</v>
      </c>
      <c r="P15" s="190"/>
      <c r="Q15" s="131">
        <v>0</v>
      </c>
      <c r="R15" s="264">
        <v>0</v>
      </c>
      <c r="S15" s="189"/>
      <c r="T15" s="190"/>
      <c r="U15" s="131">
        <v>0</v>
      </c>
      <c r="V15" s="131">
        <v>0</v>
      </c>
      <c r="W15" s="131">
        <v>0</v>
      </c>
      <c r="X15" s="131">
        <v>0</v>
      </c>
      <c r="Y15" s="131">
        <v>0</v>
      </c>
      <c r="Z15" s="131">
        <v>0</v>
      </c>
      <c r="AA15" s="131">
        <v>0</v>
      </c>
      <c r="AB15" s="131">
        <v>0</v>
      </c>
      <c r="AC15" s="131">
        <v>0</v>
      </c>
      <c r="AD15" s="131">
        <v>3510</v>
      </c>
    </row>
    <row r="16" spans="1:30" ht="18.75">
      <c r="A16" s="268"/>
      <c r="B16" s="271"/>
      <c r="C16" s="161"/>
      <c r="D16" s="274"/>
      <c r="E16" s="130"/>
      <c r="F16" s="275" t="s">
        <v>169</v>
      </c>
      <c r="G16" s="189"/>
      <c r="H16" s="276"/>
      <c r="I16" s="277" t="s">
        <v>170</v>
      </c>
      <c r="J16" s="190"/>
      <c r="L16" s="131">
        <v>3510</v>
      </c>
      <c r="M16" s="264">
        <v>0</v>
      </c>
      <c r="N16" s="190"/>
      <c r="O16" s="264">
        <v>0</v>
      </c>
      <c r="P16" s="190"/>
      <c r="Q16" s="131">
        <v>0</v>
      </c>
      <c r="R16" s="264">
        <v>0</v>
      </c>
      <c r="S16" s="189"/>
      <c r="T16" s="190"/>
      <c r="U16" s="131">
        <v>0</v>
      </c>
      <c r="V16" s="131">
        <v>0</v>
      </c>
      <c r="W16" s="131">
        <v>0</v>
      </c>
      <c r="X16" s="131">
        <v>0</v>
      </c>
      <c r="Y16" s="131">
        <v>0</v>
      </c>
      <c r="Z16" s="131">
        <v>0</v>
      </c>
      <c r="AA16" s="131">
        <v>0</v>
      </c>
      <c r="AB16" s="131">
        <v>0</v>
      </c>
      <c r="AC16" s="131">
        <v>0</v>
      </c>
      <c r="AD16" s="131">
        <v>3510</v>
      </c>
    </row>
    <row r="17" spans="1:30" ht="18.75">
      <c r="A17" s="268"/>
      <c r="B17" s="271"/>
      <c r="C17" s="161"/>
      <c r="D17" s="274"/>
      <c r="E17" s="130"/>
      <c r="F17" s="275" t="s">
        <v>171</v>
      </c>
      <c r="G17" s="189"/>
      <c r="H17" s="276"/>
      <c r="I17" s="277" t="s">
        <v>172</v>
      </c>
      <c r="J17" s="190"/>
      <c r="L17" s="131">
        <v>7200</v>
      </c>
      <c r="M17" s="264">
        <v>0</v>
      </c>
      <c r="N17" s="190"/>
      <c r="O17" s="264">
        <v>0</v>
      </c>
      <c r="P17" s="190"/>
      <c r="Q17" s="131">
        <v>0</v>
      </c>
      <c r="R17" s="264">
        <v>0</v>
      </c>
      <c r="S17" s="189"/>
      <c r="T17" s="190"/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131">
        <v>0</v>
      </c>
      <c r="AC17" s="131">
        <v>0</v>
      </c>
      <c r="AD17" s="131">
        <v>7200</v>
      </c>
    </row>
    <row r="18" spans="1:30" ht="18.75">
      <c r="A18" s="268"/>
      <c r="B18" s="271"/>
      <c r="C18" s="161"/>
      <c r="D18" s="274"/>
      <c r="E18" s="130"/>
      <c r="F18" s="275" t="s">
        <v>173</v>
      </c>
      <c r="G18" s="189"/>
      <c r="H18" s="276"/>
      <c r="I18" s="277" t="s">
        <v>174</v>
      </c>
      <c r="J18" s="190"/>
      <c r="L18" s="131">
        <v>149200</v>
      </c>
      <c r="M18" s="264">
        <v>0</v>
      </c>
      <c r="N18" s="190"/>
      <c r="O18" s="264">
        <v>0</v>
      </c>
      <c r="P18" s="190"/>
      <c r="Q18" s="131">
        <v>0</v>
      </c>
      <c r="R18" s="264">
        <v>0</v>
      </c>
      <c r="S18" s="189"/>
      <c r="T18" s="190"/>
      <c r="U18" s="131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149200</v>
      </c>
    </row>
    <row r="19" spans="1:30" ht="18.75">
      <c r="A19" s="268"/>
      <c r="B19" s="271"/>
      <c r="C19" s="161"/>
      <c r="D19" s="274"/>
      <c r="E19" s="130"/>
      <c r="F19" s="275" t="s">
        <v>175</v>
      </c>
      <c r="G19" s="189"/>
      <c r="H19" s="276"/>
      <c r="I19" s="277" t="s">
        <v>176</v>
      </c>
      <c r="J19" s="190"/>
      <c r="L19" s="131">
        <v>7200</v>
      </c>
      <c r="M19" s="264">
        <v>0</v>
      </c>
      <c r="N19" s="190"/>
      <c r="O19" s="264">
        <v>0</v>
      </c>
      <c r="P19" s="190"/>
      <c r="Q19" s="131">
        <v>0</v>
      </c>
      <c r="R19" s="264">
        <v>0</v>
      </c>
      <c r="S19" s="189"/>
      <c r="T19" s="190"/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  <c r="AC19" s="131">
        <v>0</v>
      </c>
      <c r="AD19" s="131">
        <v>7200</v>
      </c>
    </row>
    <row r="20" spans="1:30" ht="18.75">
      <c r="A20" s="269"/>
      <c r="B20" s="272"/>
      <c r="C20" s="200"/>
      <c r="D20" s="201"/>
      <c r="E20" s="265" t="s">
        <v>162</v>
      </c>
      <c r="F20" s="189"/>
      <c r="G20" s="189"/>
      <c r="H20" s="189"/>
      <c r="I20" s="189"/>
      <c r="J20" s="190"/>
      <c r="L20" s="132">
        <v>213460</v>
      </c>
      <c r="M20" s="266">
        <v>0</v>
      </c>
      <c r="N20" s="190"/>
      <c r="O20" s="266">
        <v>0</v>
      </c>
      <c r="P20" s="190"/>
      <c r="Q20" s="132">
        <v>0</v>
      </c>
      <c r="R20" s="266">
        <v>0</v>
      </c>
      <c r="S20" s="189"/>
      <c r="T20" s="190"/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32">
        <v>0</v>
      </c>
      <c r="AB20" s="132">
        <v>0</v>
      </c>
      <c r="AC20" s="132">
        <v>0</v>
      </c>
      <c r="AD20" s="132">
        <v>213460</v>
      </c>
    </row>
    <row r="21" spans="1:30" ht="18.75">
      <c r="A21" s="267"/>
      <c r="B21" s="270" t="s">
        <v>44</v>
      </c>
      <c r="C21" s="273" t="s">
        <v>177</v>
      </c>
      <c r="D21" s="213"/>
      <c r="E21" s="130"/>
      <c r="F21" s="275" t="s">
        <v>178</v>
      </c>
      <c r="G21" s="189"/>
      <c r="H21" s="276"/>
      <c r="I21" s="277" t="s">
        <v>179</v>
      </c>
      <c r="J21" s="190"/>
      <c r="L21" s="131">
        <v>248446</v>
      </c>
      <c r="M21" s="264">
        <v>0</v>
      </c>
      <c r="N21" s="190"/>
      <c r="O21" s="264">
        <v>187200</v>
      </c>
      <c r="P21" s="190"/>
      <c r="Q21" s="131">
        <v>0</v>
      </c>
      <c r="R21" s="264">
        <v>184789</v>
      </c>
      <c r="S21" s="189"/>
      <c r="T21" s="190"/>
      <c r="U21" s="131">
        <v>0</v>
      </c>
      <c r="V21" s="131">
        <v>120000</v>
      </c>
      <c r="W21" s="131">
        <v>0</v>
      </c>
      <c r="X21" s="131">
        <v>91580</v>
      </c>
      <c r="Y21" s="131">
        <v>0</v>
      </c>
      <c r="Z21" s="131">
        <v>0</v>
      </c>
      <c r="AA21" s="131">
        <v>0</v>
      </c>
      <c r="AB21" s="131">
        <v>0</v>
      </c>
      <c r="AC21" s="131">
        <v>0</v>
      </c>
      <c r="AD21" s="131">
        <v>832015</v>
      </c>
    </row>
    <row r="22" spans="1:30" ht="18.75">
      <c r="A22" s="268"/>
      <c r="B22" s="271"/>
      <c r="C22" s="161"/>
      <c r="D22" s="274"/>
      <c r="E22" s="130"/>
      <c r="F22" s="275" t="s">
        <v>180</v>
      </c>
      <c r="G22" s="189"/>
      <c r="H22" s="276"/>
      <c r="I22" s="277" t="s">
        <v>181</v>
      </c>
      <c r="J22" s="190"/>
      <c r="L22" s="131">
        <v>17500</v>
      </c>
      <c r="M22" s="264">
        <v>0</v>
      </c>
      <c r="N22" s="190"/>
      <c r="O22" s="264">
        <v>3500</v>
      </c>
      <c r="P22" s="190"/>
      <c r="Q22" s="131">
        <v>0</v>
      </c>
      <c r="R22" s="264">
        <v>3500</v>
      </c>
      <c r="S22" s="189"/>
      <c r="T22" s="190"/>
      <c r="U22" s="131">
        <v>0</v>
      </c>
      <c r="V22" s="131">
        <v>42000</v>
      </c>
      <c r="W22" s="131">
        <v>0</v>
      </c>
      <c r="X22" s="131">
        <v>3500</v>
      </c>
      <c r="Y22" s="131">
        <v>0</v>
      </c>
      <c r="Z22" s="131">
        <v>0</v>
      </c>
      <c r="AA22" s="131">
        <v>0</v>
      </c>
      <c r="AB22" s="131">
        <v>0</v>
      </c>
      <c r="AC22" s="131">
        <v>0</v>
      </c>
      <c r="AD22" s="131">
        <v>70000</v>
      </c>
    </row>
    <row r="23" spans="1:30" ht="18.75">
      <c r="A23" s="268"/>
      <c r="B23" s="271"/>
      <c r="C23" s="161"/>
      <c r="D23" s="274"/>
      <c r="E23" s="130"/>
      <c r="F23" s="275" t="s">
        <v>182</v>
      </c>
      <c r="G23" s="189"/>
      <c r="H23" s="276"/>
      <c r="I23" s="277" t="s">
        <v>183</v>
      </c>
      <c r="J23" s="190"/>
      <c r="L23" s="131">
        <v>34850</v>
      </c>
      <c r="M23" s="264">
        <v>0</v>
      </c>
      <c r="N23" s="190"/>
      <c r="O23" s="264">
        <v>65450</v>
      </c>
      <c r="P23" s="190"/>
      <c r="Q23" s="131">
        <v>0</v>
      </c>
      <c r="R23" s="264">
        <v>27000</v>
      </c>
      <c r="S23" s="189"/>
      <c r="T23" s="190"/>
      <c r="U23" s="131">
        <v>0</v>
      </c>
      <c r="V23" s="131">
        <v>9000</v>
      </c>
      <c r="W23" s="131">
        <v>0</v>
      </c>
      <c r="X23" s="131">
        <v>128690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264990</v>
      </c>
    </row>
    <row r="24" spans="1:30" ht="18.75">
      <c r="A24" s="268"/>
      <c r="B24" s="271"/>
      <c r="C24" s="161"/>
      <c r="D24" s="274"/>
      <c r="E24" s="130"/>
      <c r="F24" s="275" t="s">
        <v>184</v>
      </c>
      <c r="G24" s="189"/>
      <c r="H24" s="276"/>
      <c r="I24" s="277" t="s">
        <v>185</v>
      </c>
      <c r="J24" s="190"/>
      <c r="L24" s="131">
        <v>6495</v>
      </c>
      <c r="M24" s="264">
        <v>0</v>
      </c>
      <c r="N24" s="190"/>
      <c r="O24" s="264">
        <v>1000</v>
      </c>
      <c r="P24" s="190"/>
      <c r="Q24" s="131">
        <v>0</v>
      </c>
      <c r="R24" s="264">
        <v>3000</v>
      </c>
      <c r="S24" s="189"/>
      <c r="T24" s="190"/>
      <c r="U24" s="131">
        <v>0</v>
      </c>
      <c r="V24" s="131">
        <v>1000</v>
      </c>
      <c r="W24" s="131">
        <v>0</v>
      </c>
      <c r="X24" s="131">
        <v>15975</v>
      </c>
      <c r="Y24" s="131">
        <v>0</v>
      </c>
      <c r="Z24" s="131">
        <v>0</v>
      </c>
      <c r="AA24" s="131">
        <v>0</v>
      </c>
      <c r="AB24" s="131">
        <v>0</v>
      </c>
      <c r="AC24" s="131">
        <v>0</v>
      </c>
      <c r="AD24" s="131">
        <v>27470</v>
      </c>
    </row>
    <row r="25" spans="1:30" ht="18.75">
      <c r="A25" s="269"/>
      <c r="B25" s="272"/>
      <c r="C25" s="200"/>
      <c r="D25" s="201"/>
      <c r="E25" s="265" t="s">
        <v>162</v>
      </c>
      <c r="F25" s="189"/>
      <c r="G25" s="189"/>
      <c r="H25" s="189"/>
      <c r="I25" s="189"/>
      <c r="J25" s="190"/>
      <c r="L25" s="132">
        <v>307291</v>
      </c>
      <c r="M25" s="266">
        <v>0</v>
      </c>
      <c r="N25" s="190"/>
      <c r="O25" s="266">
        <v>257150</v>
      </c>
      <c r="P25" s="190"/>
      <c r="Q25" s="132">
        <v>0</v>
      </c>
      <c r="R25" s="266">
        <v>218289</v>
      </c>
      <c r="S25" s="189"/>
      <c r="T25" s="190"/>
      <c r="U25" s="132">
        <v>0</v>
      </c>
      <c r="V25" s="132">
        <v>172000</v>
      </c>
      <c r="W25" s="132">
        <v>0</v>
      </c>
      <c r="X25" s="132">
        <v>239745</v>
      </c>
      <c r="Y25" s="132">
        <v>0</v>
      </c>
      <c r="Z25" s="132">
        <v>0</v>
      </c>
      <c r="AA25" s="132">
        <v>0</v>
      </c>
      <c r="AB25" s="132">
        <v>0</v>
      </c>
      <c r="AC25" s="132">
        <v>0</v>
      </c>
      <c r="AD25" s="132">
        <v>1194475</v>
      </c>
    </row>
    <row r="26" spans="1:30" ht="18.75">
      <c r="A26" s="267"/>
      <c r="B26" s="270" t="s">
        <v>46</v>
      </c>
      <c r="C26" s="273" t="s">
        <v>186</v>
      </c>
      <c r="D26" s="213"/>
      <c r="E26" s="130"/>
      <c r="F26" s="275" t="s">
        <v>231</v>
      </c>
      <c r="G26" s="189"/>
      <c r="H26" s="276"/>
      <c r="I26" s="277" t="s">
        <v>500</v>
      </c>
      <c r="J26" s="190"/>
      <c r="L26" s="131">
        <v>302900</v>
      </c>
      <c r="M26" s="264">
        <v>0</v>
      </c>
      <c r="N26" s="190"/>
      <c r="O26" s="264">
        <v>283000</v>
      </c>
      <c r="P26" s="190"/>
      <c r="Q26" s="131">
        <v>0</v>
      </c>
      <c r="R26" s="264">
        <v>120000</v>
      </c>
      <c r="S26" s="189"/>
      <c r="T26" s="190"/>
      <c r="U26" s="131">
        <v>0</v>
      </c>
      <c r="V26" s="131">
        <v>40000</v>
      </c>
      <c r="W26" s="131">
        <v>0</v>
      </c>
      <c r="X26" s="131">
        <v>215800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31">
        <v>961700</v>
      </c>
    </row>
    <row r="27" spans="1:30" ht="18.75">
      <c r="A27" s="268"/>
      <c r="B27" s="271"/>
      <c r="C27" s="161"/>
      <c r="D27" s="274"/>
      <c r="E27" s="130"/>
      <c r="F27" s="275" t="s">
        <v>232</v>
      </c>
      <c r="G27" s="189"/>
      <c r="H27" s="276"/>
      <c r="I27" s="277" t="s">
        <v>501</v>
      </c>
      <c r="J27" s="190"/>
      <c r="L27" s="131">
        <v>5000</v>
      </c>
      <c r="M27" s="264">
        <v>0</v>
      </c>
      <c r="N27" s="190"/>
      <c r="O27" s="264">
        <v>0</v>
      </c>
      <c r="P27" s="190"/>
      <c r="Q27" s="131">
        <v>0</v>
      </c>
      <c r="R27" s="264">
        <v>2000</v>
      </c>
      <c r="S27" s="189"/>
      <c r="T27" s="190"/>
      <c r="U27" s="131">
        <v>0</v>
      </c>
      <c r="V27" s="131">
        <v>0</v>
      </c>
      <c r="W27" s="131">
        <v>0</v>
      </c>
      <c r="X27" s="131">
        <v>5000</v>
      </c>
      <c r="Y27" s="131">
        <v>0</v>
      </c>
      <c r="Z27" s="131">
        <v>0</v>
      </c>
      <c r="AA27" s="131">
        <v>0</v>
      </c>
      <c r="AB27" s="131">
        <v>0</v>
      </c>
      <c r="AC27" s="131">
        <v>0</v>
      </c>
      <c r="AD27" s="131">
        <v>12000</v>
      </c>
    </row>
    <row r="28" spans="1:30" ht="18.75">
      <c r="A28" s="268"/>
      <c r="B28" s="271"/>
      <c r="C28" s="161"/>
      <c r="D28" s="274"/>
      <c r="E28" s="130"/>
      <c r="F28" s="275" t="s">
        <v>187</v>
      </c>
      <c r="G28" s="189"/>
      <c r="H28" s="276"/>
      <c r="I28" s="277" t="s">
        <v>188</v>
      </c>
      <c r="J28" s="190"/>
      <c r="L28" s="131">
        <v>16000</v>
      </c>
      <c r="M28" s="264">
        <v>0</v>
      </c>
      <c r="N28" s="190"/>
      <c r="O28" s="264">
        <v>3200</v>
      </c>
      <c r="P28" s="190"/>
      <c r="Q28" s="131">
        <v>0</v>
      </c>
      <c r="R28" s="264">
        <v>12500</v>
      </c>
      <c r="S28" s="189"/>
      <c r="T28" s="190"/>
      <c r="U28" s="131">
        <v>0</v>
      </c>
      <c r="V28" s="131">
        <v>0</v>
      </c>
      <c r="W28" s="131">
        <v>0</v>
      </c>
      <c r="X28" s="131">
        <v>45000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76700</v>
      </c>
    </row>
    <row r="29" spans="1:30" ht="18.75">
      <c r="A29" s="268"/>
      <c r="B29" s="271"/>
      <c r="C29" s="161"/>
      <c r="D29" s="274"/>
      <c r="E29" s="130"/>
      <c r="F29" s="275" t="s">
        <v>233</v>
      </c>
      <c r="G29" s="189"/>
      <c r="H29" s="276"/>
      <c r="I29" s="277" t="s">
        <v>502</v>
      </c>
      <c r="J29" s="190"/>
      <c r="L29" s="131">
        <v>10283.25</v>
      </c>
      <c r="M29" s="264">
        <v>0</v>
      </c>
      <c r="N29" s="190"/>
      <c r="O29" s="264">
        <v>10300</v>
      </c>
      <c r="P29" s="190"/>
      <c r="Q29" s="131">
        <v>0</v>
      </c>
      <c r="R29" s="264">
        <v>6427.75</v>
      </c>
      <c r="S29" s="189"/>
      <c r="T29" s="190"/>
      <c r="U29" s="131">
        <v>0</v>
      </c>
      <c r="V29" s="131">
        <v>0</v>
      </c>
      <c r="W29" s="131">
        <v>0</v>
      </c>
      <c r="X29" s="131">
        <v>7243.25</v>
      </c>
      <c r="Y29" s="131">
        <v>0</v>
      </c>
      <c r="Z29" s="131">
        <v>0</v>
      </c>
      <c r="AA29" s="131">
        <v>0</v>
      </c>
      <c r="AB29" s="131">
        <v>0</v>
      </c>
      <c r="AC29" s="131">
        <v>0</v>
      </c>
      <c r="AD29" s="131">
        <v>34254.25</v>
      </c>
    </row>
    <row r="30" spans="1:30" ht="18.75">
      <c r="A30" s="269"/>
      <c r="B30" s="272"/>
      <c r="C30" s="200"/>
      <c r="D30" s="201"/>
      <c r="E30" s="265" t="s">
        <v>162</v>
      </c>
      <c r="F30" s="189"/>
      <c r="G30" s="189"/>
      <c r="H30" s="189"/>
      <c r="I30" s="189"/>
      <c r="J30" s="190"/>
      <c r="L30" s="132">
        <v>334183.25</v>
      </c>
      <c r="M30" s="266">
        <v>0</v>
      </c>
      <c r="N30" s="190"/>
      <c r="O30" s="266">
        <v>296500</v>
      </c>
      <c r="P30" s="190"/>
      <c r="Q30" s="132">
        <v>0</v>
      </c>
      <c r="R30" s="266">
        <v>140927.75</v>
      </c>
      <c r="S30" s="189"/>
      <c r="T30" s="190"/>
      <c r="U30" s="132">
        <v>0</v>
      </c>
      <c r="V30" s="132">
        <v>40000</v>
      </c>
      <c r="W30" s="132">
        <v>0</v>
      </c>
      <c r="X30" s="132">
        <v>273043.25</v>
      </c>
      <c r="Y30" s="132">
        <v>0</v>
      </c>
      <c r="Z30" s="132">
        <v>0</v>
      </c>
      <c r="AA30" s="132">
        <v>0</v>
      </c>
      <c r="AB30" s="132">
        <v>0</v>
      </c>
      <c r="AC30" s="132">
        <v>0</v>
      </c>
      <c r="AD30" s="132">
        <v>1084654.25</v>
      </c>
    </row>
    <row r="31" spans="1:30" ht="18.75">
      <c r="A31" s="267"/>
      <c r="B31" s="270" t="s">
        <v>47</v>
      </c>
      <c r="C31" s="273" t="s">
        <v>189</v>
      </c>
      <c r="D31" s="213"/>
      <c r="E31" s="130"/>
      <c r="F31" s="275" t="s">
        <v>190</v>
      </c>
      <c r="G31" s="189"/>
      <c r="H31" s="276"/>
      <c r="I31" s="277" t="s">
        <v>191</v>
      </c>
      <c r="J31" s="190"/>
      <c r="L31" s="131">
        <v>26492</v>
      </c>
      <c r="M31" s="264">
        <v>0</v>
      </c>
      <c r="N31" s="190"/>
      <c r="O31" s="264">
        <v>23700</v>
      </c>
      <c r="P31" s="190"/>
      <c r="Q31" s="131">
        <v>0</v>
      </c>
      <c r="R31" s="264">
        <v>35000</v>
      </c>
      <c r="S31" s="189"/>
      <c r="T31" s="190"/>
      <c r="U31" s="131">
        <v>0</v>
      </c>
      <c r="V31" s="131">
        <v>0</v>
      </c>
      <c r="W31" s="131">
        <v>18427</v>
      </c>
      <c r="X31" s="131">
        <v>35900</v>
      </c>
      <c r="Y31" s="131">
        <v>0</v>
      </c>
      <c r="Z31" s="131">
        <v>0</v>
      </c>
      <c r="AA31" s="131">
        <v>0</v>
      </c>
      <c r="AB31" s="131">
        <v>0</v>
      </c>
      <c r="AC31" s="131">
        <v>0</v>
      </c>
      <c r="AD31" s="131">
        <v>139519</v>
      </c>
    </row>
    <row r="32" spans="1:30" ht="18.75">
      <c r="A32" s="268"/>
      <c r="B32" s="271"/>
      <c r="C32" s="161"/>
      <c r="D32" s="274"/>
      <c r="E32" s="130"/>
      <c r="F32" s="275" t="s">
        <v>192</v>
      </c>
      <c r="G32" s="189"/>
      <c r="H32" s="276"/>
      <c r="I32" s="277" t="s">
        <v>193</v>
      </c>
      <c r="J32" s="190"/>
      <c r="L32" s="131">
        <v>62825</v>
      </c>
      <c r="M32" s="264">
        <v>0</v>
      </c>
      <c r="N32" s="190"/>
      <c r="O32" s="264">
        <v>0</v>
      </c>
      <c r="P32" s="190"/>
      <c r="Q32" s="131">
        <v>0</v>
      </c>
      <c r="R32" s="264">
        <v>5000</v>
      </c>
      <c r="S32" s="189"/>
      <c r="T32" s="190"/>
      <c r="U32" s="131">
        <v>0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0</v>
      </c>
      <c r="AB32" s="131">
        <v>0</v>
      </c>
      <c r="AC32" s="131">
        <v>0</v>
      </c>
      <c r="AD32" s="131">
        <v>67825</v>
      </c>
    </row>
    <row r="33" spans="1:30" ht="18.75">
      <c r="A33" s="268"/>
      <c r="B33" s="271"/>
      <c r="C33" s="161"/>
      <c r="D33" s="274"/>
      <c r="E33" s="130"/>
      <c r="F33" s="275" t="s">
        <v>194</v>
      </c>
      <c r="G33" s="189"/>
      <c r="H33" s="276"/>
      <c r="I33" s="277" t="s">
        <v>195</v>
      </c>
      <c r="J33" s="190"/>
      <c r="L33" s="131">
        <v>490394</v>
      </c>
      <c r="M33" s="264">
        <v>2000</v>
      </c>
      <c r="N33" s="190"/>
      <c r="O33" s="264">
        <v>116482</v>
      </c>
      <c r="P33" s="190"/>
      <c r="Q33" s="131">
        <v>14000</v>
      </c>
      <c r="R33" s="264">
        <v>29000</v>
      </c>
      <c r="S33" s="189"/>
      <c r="T33" s="190"/>
      <c r="U33" s="131">
        <v>158114</v>
      </c>
      <c r="V33" s="131">
        <v>0</v>
      </c>
      <c r="W33" s="131">
        <v>35525</v>
      </c>
      <c r="X33" s="131">
        <v>84980</v>
      </c>
      <c r="Y33" s="131">
        <v>34850</v>
      </c>
      <c r="Z33" s="131">
        <v>5684</v>
      </c>
      <c r="AA33" s="131">
        <v>2657.3</v>
      </c>
      <c r="AB33" s="131">
        <v>0</v>
      </c>
      <c r="AC33" s="131">
        <v>0</v>
      </c>
      <c r="AD33" s="131">
        <v>973686.3</v>
      </c>
    </row>
    <row r="34" spans="1:30" ht="18.75">
      <c r="A34" s="268"/>
      <c r="B34" s="271"/>
      <c r="C34" s="161"/>
      <c r="D34" s="274"/>
      <c r="E34" s="130"/>
      <c r="F34" s="275" t="s">
        <v>234</v>
      </c>
      <c r="G34" s="189"/>
      <c r="H34" s="276"/>
      <c r="I34" s="277" t="s">
        <v>503</v>
      </c>
      <c r="J34" s="190"/>
      <c r="L34" s="131">
        <v>13052.57</v>
      </c>
      <c r="M34" s="264">
        <v>0</v>
      </c>
      <c r="N34" s="190"/>
      <c r="O34" s="264">
        <v>8650</v>
      </c>
      <c r="P34" s="190"/>
      <c r="Q34" s="131">
        <v>0</v>
      </c>
      <c r="R34" s="264">
        <v>0</v>
      </c>
      <c r="S34" s="189"/>
      <c r="T34" s="190"/>
      <c r="U34" s="131">
        <v>26125</v>
      </c>
      <c r="V34" s="131">
        <v>0</v>
      </c>
      <c r="W34" s="131">
        <v>17100</v>
      </c>
      <c r="X34" s="131">
        <v>6120</v>
      </c>
      <c r="Y34" s="131">
        <v>0</v>
      </c>
      <c r="Z34" s="131">
        <v>0</v>
      </c>
      <c r="AA34" s="131">
        <v>0</v>
      </c>
      <c r="AB34" s="131">
        <v>0</v>
      </c>
      <c r="AC34" s="131">
        <v>0</v>
      </c>
      <c r="AD34" s="131">
        <v>71047.57</v>
      </c>
    </row>
    <row r="35" spans="1:30" ht="18.75">
      <c r="A35" s="269"/>
      <c r="B35" s="272"/>
      <c r="C35" s="200"/>
      <c r="D35" s="201"/>
      <c r="E35" s="265" t="s">
        <v>162</v>
      </c>
      <c r="F35" s="189"/>
      <c r="G35" s="189"/>
      <c r="H35" s="189"/>
      <c r="I35" s="189"/>
      <c r="J35" s="190"/>
      <c r="L35" s="132">
        <v>592763.57</v>
      </c>
      <c r="M35" s="266">
        <v>2000</v>
      </c>
      <c r="N35" s="190"/>
      <c r="O35" s="266">
        <v>148832</v>
      </c>
      <c r="P35" s="190"/>
      <c r="Q35" s="132">
        <v>14000</v>
      </c>
      <c r="R35" s="266">
        <v>69000</v>
      </c>
      <c r="S35" s="189"/>
      <c r="T35" s="190"/>
      <c r="U35" s="132">
        <v>184239</v>
      </c>
      <c r="V35" s="132">
        <v>0</v>
      </c>
      <c r="W35" s="132">
        <v>71052</v>
      </c>
      <c r="X35" s="132">
        <v>127000</v>
      </c>
      <c r="Y35" s="132">
        <v>34850</v>
      </c>
      <c r="Z35" s="132">
        <v>5684</v>
      </c>
      <c r="AA35" s="132">
        <v>2657.3</v>
      </c>
      <c r="AB35" s="132">
        <v>0</v>
      </c>
      <c r="AC35" s="132">
        <v>0</v>
      </c>
      <c r="AD35" s="132">
        <v>1252077.87</v>
      </c>
    </row>
    <row r="36" spans="1:30" ht="18.75">
      <c r="A36" s="267"/>
      <c r="B36" s="270" t="s">
        <v>48</v>
      </c>
      <c r="C36" s="273" t="s">
        <v>196</v>
      </c>
      <c r="D36" s="213"/>
      <c r="E36" s="130"/>
      <c r="F36" s="275" t="s">
        <v>197</v>
      </c>
      <c r="G36" s="189"/>
      <c r="H36" s="276"/>
      <c r="I36" s="277" t="s">
        <v>198</v>
      </c>
      <c r="J36" s="190"/>
      <c r="L36" s="131">
        <v>0</v>
      </c>
      <c r="M36" s="264">
        <v>0</v>
      </c>
      <c r="N36" s="190"/>
      <c r="O36" s="264">
        <v>59250.35</v>
      </c>
      <c r="P36" s="190"/>
      <c r="Q36" s="131">
        <v>0</v>
      </c>
      <c r="R36" s="264">
        <v>59</v>
      </c>
      <c r="S36" s="189"/>
      <c r="T36" s="190"/>
      <c r="U36" s="131">
        <v>0</v>
      </c>
      <c r="V36" s="131">
        <v>0</v>
      </c>
      <c r="W36" s="131">
        <v>0</v>
      </c>
      <c r="X36" s="131">
        <v>0</v>
      </c>
      <c r="Y36" s="131">
        <v>0</v>
      </c>
      <c r="Z36" s="131">
        <v>0</v>
      </c>
      <c r="AA36" s="131">
        <v>0</v>
      </c>
      <c r="AB36" s="131">
        <v>0</v>
      </c>
      <c r="AC36" s="131">
        <v>0</v>
      </c>
      <c r="AD36" s="131">
        <v>59309.35</v>
      </c>
    </row>
    <row r="37" spans="1:30" ht="18.75">
      <c r="A37" s="268"/>
      <c r="B37" s="271"/>
      <c r="C37" s="161"/>
      <c r="D37" s="274"/>
      <c r="E37" s="130"/>
      <c r="F37" s="275" t="s">
        <v>235</v>
      </c>
      <c r="G37" s="189"/>
      <c r="H37" s="276"/>
      <c r="I37" s="277" t="s">
        <v>504</v>
      </c>
      <c r="J37" s="190"/>
      <c r="L37" s="131">
        <v>0</v>
      </c>
      <c r="M37" s="264">
        <v>0</v>
      </c>
      <c r="N37" s="190"/>
      <c r="O37" s="264">
        <v>0</v>
      </c>
      <c r="P37" s="190"/>
      <c r="Q37" s="131">
        <v>0</v>
      </c>
      <c r="R37" s="264">
        <v>0</v>
      </c>
      <c r="S37" s="189"/>
      <c r="T37" s="190"/>
      <c r="U37" s="131">
        <v>0</v>
      </c>
      <c r="V37" s="131">
        <v>0</v>
      </c>
      <c r="W37" s="131">
        <v>0</v>
      </c>
      <c r="X37" s="131">
        <v>8587.75</v>
      </c>
      <c r="Y37" s="131">
        <v>0</v>
      </c>
      <c r="Z37" s="131">
        <v>0</v>
      </c>
      <c r="AA37" s="131">
        <v>0</v>
      </c>
      <c r="AB37" s="131">
        <v>0</v>
      </c>
      <c r="AC37" s="131">
        <v>0</v>
      </c>
      <c r="AD37" s="131">
        <v>8587.75</v>
      </c>
    </row>
    <row r="38" spans="1:30" ht="18.75">
      <c r="A38" s="268"/>
      <c r="B38" s="271"/>
      <c r="C38" s="161"/>
      <c r="D38" s="274"/>
      <c r="E38" s="130"/>
      <c r="F38" s="275" t="s">
        <v>236</v>
      </c>
      <c r="G38" s="189"/>
      <c r="H38" s="276"/>
      <c r="I38" s="277" t="s">
        <v>505</v>
      </c>
      <c r="J38" s="190"/>
      <c r="L38" s="131">
        <v>0</v>
      </c>
      <c r="M38" s="264">
        <v>0</v>
      </c>
      <c r="N38" s="190"/>
      <c r="O38" s="264">
        <v>18243</v>
      </c>
      <c r="P38" s="190"/>
      <c r="Q38" s="131">
        <v>0</v>
      </c>
      <c r="R38" s="264">
        <v>52</v>
      </c>
      <c r="S38" s="189"/>
      <c r="T38" s="190"/>
      <c r="U38" s="131">
        <v>0</v>
      </c>
      <c r="V38" s="131">
        <v>0</v>
      </c>
      <c r="W38" s="131">
        <v>5000</v>
      </c>
      <c r="X38" s="131">
        <v>0</v>
      </c>
      <c r="Y38" s="131">
        <v>0</v>
      </c>
      <c r="Z38" s="131">
        <v>0</v>
      </c>
      <c r="AA38" s="131">
        <v>0</v>
      </c>
      <c r="AB38" s="131">
        <v>0</v>
      </c>
      <c r="AC38" s="131">
        <v>0</v>
      </c>
      <c r="AD38" s="131">
        <v>23295</v>
      </c>
    </row>
    <row r="39" spans="1:30" ht="18.75">
      <c r="A39" s="268"/>
      <c r="B39" s="271"/>
      <c r="C39" s="161"/>
      <c r="D39" s="274"/>
      <c r="E39" s="130"/>
      <c r="F39" s="275" t="s">
        <v>237</v>
      </c>
      <c r="G39" s="189"/>
      <c r="H39" s="276"/>
      <c r="I39" s="277" t="s">
        <v>506</v>
      </c>
      <c r="J39" s="190"/>
      <c r="L39" s="131">
        <v>0</v>
      </c>
      <c r="M39" s="264">
        <v>0</v>
      </c>
      <c r="N39" s="190"/>
      <c r="O39" s="264">
        <v>0</v>
      </c>
      <c r="P39" s="190"/>
      <c r="Q39" s="131">
        <v>0</v>
      </c>
      <c r="R39" s="264">
        <v>0</v>
      </c>
      <c r="S39" s="189"/>
      <c r="T39" s="190"/>
      <c r="U39" s="131">
        <v>87579.98</v>
      </c>
      <c r="V39" s="131">
        <v>0</v>
      </c>
      <c r="W39" s="131">
        <v>0</v>
      </c>
      <c r="X39" s="131">
        <v>0</v>
      </c>
      <c r="Y39" s="131">
        <v>0</v>
      </c>
      <c r="Z39" s="131">
        <v>0</v>
      </c>
      <c r="AA39" s="131">
        <v>0</v>
      </c>
      <c r="AB39" s="131">
        <v>0</v>
      </c>
      <c r="AC39" s="131">
        <v>0</v>
      </c>
      <c r="AD39" s="131">
        <v>87579.98</v>
      </c>
    </row>
    <row r="40" spans="1:30" ht="18.75">
      <c r="A40" s="268"/>
      <c r="B40" s="271"/>
      <c r="C40" s="161"/>
      <c r="D40" s="274"/>
      <c r="E40" s="130"/>
      <c r="F40" s="275" t="s">
        <v>238</v>
      </c>
      <c r="G40" s="189"/>
      <c r="H40" s="276"/>
      <c r="I40" s="277" t="s">
        <v>507</v>
      </c>
      <c r="J40" s="190"/>
      <c r="L40" s="131">
        <v>0</v>
      </c>
      <c r="M40" s="264">
        <v>0</v>
      </c>
      <c r="N40" s="190"/>
      <c r="O40" s="264">
        <v>0</v>
      </c>
      <c r="P40" s="190"/>
      <c r="Q40" s="131">
        <v>0</v>
      </c>
      <c r="R40" s="264">
        <v>0</v>
      </c>
      <c r="S40" s="189"/>
      <c r="T40" s="190"/>
      <c r="U40" s="131">
        <v>0</v>
      </c>
      <c r="V40" s="131">
        <v>0</v>
      </c>
      <c r="W40" s="131">
        <v>0</v>
      </c>
      <c r="X40" s="131">
        <v>215</v>
      </c>
      <c r="Y40" s="131">
        <v>0</v>
      </c>
      <c r="Z40" s="131">
        <v>0</v>
      </c>
      <c r="AA40" s="131">
        <v>0</v>
      </c>
      <c r="AB40" s="131">
        <v>0</v>
      </c>
      <c r="AC40" s="131">
        <v>0</v>
      </c>
      <c r="AD40" s="131">
        <v>215</v>
      </c>
    </row>
    <row r="41" spans="1:30" ht="18.75">
      <c r="A41" s="268"/>
      <c r="B41" s="271"/>
      <c r="C41" s="161"/>
      <c r="D41" s="274"/>
      <c r="E41" s="130"/>
      <c r="F41" s="275" t="s">
        <v>239</v>
      </c>
      <c r="G41" s="189"/>
      <c r="H41" s="276"/>
      <c r="I41" s="277" t="s">
        <v>508</v>
      </c>
      <c r="J41" s="190"/>
      <c r="L41" s="131">
        <v>2600</v>
      </c>
      <c r="M41" s="264">
        <v>0</v>
      </c>
      <c r="N41" s="190"/>
      <c r="O41" s="264">
        <v>0</v>
      </c>
      <c r="P41" s="190"/>
      <c r="Q41" s="131">
        <v>0</v>
      </c>
      <c r="R41" s="264">
        <v>0</v>
      </c>
      <c r="S41" s="189"/>
      <c r="T41" s="190"/>
      <c r="U41" s="131">
        <v>0</v>
      </c>
      <c r="V41" s="131">
        <v>0</v>
      </c>
      <c r="W41" s="131">
        <v>0</v>
      </c>
      <c r="X41" s="131">
        <v>0</v>
      </c>
      <c r="Y41" s="131">
        <v>0</v>
      </c>
      <c r="Z41" s="131">
        <v>0</v>
      </c>
      <c r="AA41" s="131">
        <v>0</v>
      </c>
      <c r="AB41" s="131">
        <v>0</v>
      </c>
      <c r="AC41" s="131">
        <v>0</v>
      </c>
      <c r="AD41" s="131">
        <v>2600</v>
      </c>
    </row>
    <row r="42" spans="1:30" ht="18.75">
      <c r="A42" s="268"/>
      <c r="B42" s="271"/>
      <c r="C42" s="161"/>
      <c r="D42" s="274"/>
      <c r="E42" s="130"/>
      <c r="F42" s="275" t="s">
        <v>199</v>
      </c>
      <c r="G42" s="189"/>
      <c r="H42" s="276"/>
      <c r="I42" s="277" t="s">
        <v>200</v>
      </c>
      <c r="J42" s="190"/>
      <c r="L42" s="131">
        <v>15970</v>
      </c>
      <c r="M42" s="264">
        <v>0</v>
      </c>
      <c r="N42" s="190"/>
      <c r="O42" s="264">
        <v>0</v>
      </c>
      <c r="P42" s="190"/>
      <c r="Q42" s="131">
        <v>0</v>
      </c>
      <c r="R42" s="264">
        <v>0</v>
      </c>
      <c r="S42" s="189"/>
      <c r="T42" s="190"/>
      <c r="U42" s="131">
        <v>0</v>
      </c>
      <c r="V42" s="131">
        <v>0</v>
      </c>
      <c r="W42" s="131">
        <v>8300</v>
      </c>
      <c r="X42" s="131">
        <v>5100</v>
      </c>
      <c r="Y42" s="131">
        <v>0</v>
      </c>
      <c r="Z42" s="131">
        <v>0</v>
      </c>
      <c r="AA42" s="131">
        <v>0</v>
      </c>
      <c r="AB42" s="131">
        <v>0</v>
      </c>
      <c r="AC42" s="131">
        <v>0</v>
      </c>
      <c r="AD42" s="131">
        <v>29370</v>
      </c>
    </row>
    <row r="43" spans="1:30" ht="18.75">
      <c r="A43" s="268"/>
      <c r="B43" s="271"/>
      <c r="C43" s="161"/>
      <c r="D43" s="274"/>
      <c r="E43" s="130"/>
      <c r="F43" s="275" t="s">
        <v>201</v>
      </c>
      <c r="G43" s="189"/>
      <c r="H43" s="276"/>
      <c r="I43" s="277" t="s">
        <v>202</v>
      </c>
      <c r="J43" s="190"/>
      <c r="L43" s="131">
        <v>15300</v>
      </c>
      <c r="M43" s="264">
        <v>0</v>
      </c>
      <c r="N43" s="190"/>
      <c r="O43" s="264">
        <v>28670</v>
      </c>
      <c r="P43" s="190"/>
      <c r="Q43" s="131">
        <v>0</v>
      </c>
      <c r="R43" s="264">
        <v>25300</v>
      </c>
      <c r="S43" s="189"/>
      <c r="T43" s="190"/>
      <c r="U43" s="131">
        <v>0</v>
      </c>
      <c r="V43" s="131">
        <v>0</v>
      </c>
      <c r="W43" s="131">
        <v>0</v>
      </c>
      <c r="X43" s="131">
        <v>20000</v>
      </c>
      <c r="Y43" s="131">
        <v>0</v>
      </c>
      <c r="Z43" s="131">
        <v>0</v>
      </c>
      <c r="AA43" s="131">
        <v>0</v>
      </c>
      <c r="AB43" s="131">
        <v>0</v>
      </c>
      <c r="AC43" s="131">
        <v>0</v>
      </c>
      <c r="AD43" s="131">
        <v>89270</v>
      </c>
    </row>
    <row r="44" spans="1:30" ht="18.75">
      <c r="A44" s="269"/>
      <c r="B44" s="272"/>
      <c r="C44" s="200"/>
      <c r="D44" s="201"/>
      <c r="E44" s="265" t="s">
        <v>162</v>
      </c>
      <c r="F44" s="189"/>
      <c r="G44" s="189"/>
      <c r="H44" s="189"/>
      <c r="I44" s="189"/>
      <c r="J44" s="190"/>
      <c r="L44" s="132">
        <v>33870</v>
      </c>
      <c r="M44" s="266">
        <v>0</v>
      </c>
      <c r="N44" s="190"/>
      <c r="O44" s="266">
        <v>106163.35</v>
      </c>
      <c r="P44" s="190"/>
      <c r="Q44" s="132">
        <v>0</v>
      </c>
      <c r="R44" s="266">
        <v>25411</v>
      </c>
      <c r="S44" s="189"/>
      <c r="T44" s="190"/>
      <c r="U44" s="132">
        <v>87579.98</v>
      </c>
      <c r="V44" s="132">
        <v>0</v>
      </c>
      <c r="W44" s="132">
        <v>13300</v>
      </c>
      <c r="X44" s="132">
        <v>33902.75</v>
      </c>
      <c r="Y44" s="132">
        <v>0</v>
      </c>
      <c r="Z44" s="132">
        <v>0</v>
      </c>
      <c r="AA44" s="132">
        <v>0</v>
      </c>
      <c r="AB44" s="132">
        <v>0</v>
      </c>
      <c r="AC44" s="132">
        <v>0</v>
      </c>
      <c r="AD44" s="132">
        <v>300227.08</v>
      </c>
    </row>
    <row r="45" spans="1:30" ht="18.75">
      <c r="A45" s="267"/>
      <c r="B45" s="270" t="s">
        <v>50</v>
      </c>
      <c r="C45" s="273" t="s">
        <v>203</v>
      </c>
      <c r="D45" s="213"/>
      <c r="E45" s="130"/>
      <c r="F45" s="275" t="s">
        <v>240</v>
      </c>
      <c r="G45" s="189"/>
      <c r="H45" s="276"/>
      <c r="I45" s="277" t="s">
        <v>509</v>
      </c>
      <c r="J45" s="190"/>
      <c r="L45" s="131">
        <v>21709.75</v>
      </c>
      <c r="M45" s="264">
        <v>0</v>
      </c>
      <c r="N45" s="190"/>
      <c r="O45" s="264">
        <v>0</v>
      </c>
      <c r="P45" s="190"/>
      <c r="Q45" s="131">
        <v>0</v>
      </c>
      <c r="R45" s="264">
        <v>29626.35</v>
      </c>
      <c r="S45" s="189"/>
      <c r="T45" s="190"/>
      <c r="U45" s="131">
        <v>0</v>
      </c>
      <c r="V45" s="131">
        <v>0</v>
      </c>
      <c r="W45" s="131">
        <v>0</v>
      </c>
      <c r="X45" s="131">
        <v>0</v>
      </c>
      <c r="Y45" s="131">
        <v>0</v>
      </c>
      <c r="Z45" s="131">
        <v>0</v>
      </c>
      <c r="AA45" s="131">
        <v>0</v>
      </c>
      <c r="AB45" s="131">
        <v>0</v>
      </c>
      <c r="AC45" s="131">
        <v>0</v>
      </c>
      <c r="AD45" s="131">
        <v>51336.1</v>
      </c>
    </row>
    <row r="46" spans="1:30" ht="18.75">
      <c r="A46" s="268"/>
      <c r="B46" s="271"/>
      <c r="C46" s="161"/>
      <c r="D46" s="274"/>
      <c r="E46" s="130"/>
      <c r="F46" s="275" t="s">
        <v>204</v>
      </c>
      <c r="G46" s="189"/>
      <c r="H46" s="276"/>
      <c r="I46" s="277" t="s">
        <v>205</v>
      </c>
      <c r="J46" s="190"/>
      <c r="L46" s="131">
        <v>4050</v>
      </c>
      <c r="M46" s="264">
        <v>0</v>
      </c>
      <c r="N46" s="190"/>
      <c r="O46" s="264">
        <v>0</v>
      </c>
      <c r="P46" s="190"/>
      <c r="Q46" s="131">
        <v>0</v>
      </c>
      <c r="R46" s="264">
        <v>3458</v>
      </c>
      <c r="S46" s="189"/>
      <c r="T46" s="190"/>
      <c r="U46" s="131">
        <v>0</v>
      </c>
      <c r="V46" s="131">
        <v>0</v>
      </c>
      <c r="W46" s="131">
        <v>0</v>
      </c>
      <c r="X46" s="131">
        <v>0</v>
      </c>
      <c r="Y46" s="131">
        <v>0</v>
      </c>
      <c r="Z46" s="131">
        <v>0</v>
      </c>
      <c r="AA46" s="131">
        <v>0</v>
      </c>
      <c r="AB46" s="131">
        <v>0</v>
      </c>
      <c r="AC46" s="131">
        <v>0</v>
      </c>
      <c r="AD46" s="131">
        <v>7508</v>
      </c>
    </row>
    <row r="47" spans="1:30" ht="18.75">
      <c r="A47" s="268"/>
      <c r="B47" s="271"/>
      <c r="C47" s="161"/>
      <c r="D47" s="274"/>
      <c r="E47" s="130"/>
      <c r="F47" s="275" t="s">
        <v>206</v>
      </c>
      <c r="G47" s="189"/>
      <c r="H47" s="276"/>
      <c r="I47" s="277" t="s">
        <v>207</v>
      </c>
      <c r="J47" s="190"/>
      <c r="L47" s="131">
        <v>9974.1</v>
      </c>
      <c r="M47" s="264">
        <v>0</v>
      </c>
      <c r="N47" s="190"/>
      <c r="O47" s="264">
        <v>0</v>
      </c>
      <c r="P47" s="190"/>
      <c r="Q47" s="131">
        <v>0</v>
      </c>
      <c r="R47" s="264">
        <v>3292</v>
      </c>
      <c r="S47" s="189"/>
      <c r="T47" s="190"/>
      <c r="U47" s="131">
        <v>0</v>
      </c>
      <c r="V47" s="131">
        <v>0</v>
      </c>
      <c r="W47" s="131">
        <v>0</v>
      </c>
      <c r="X47" s="131">
        <v>0</v>
      </c>
      <c r="Y47" s="131">
        <v>0</v>
      </c>
      <c r="Z47" s="131">
        <v>0</v>
      </c>
      <c r="AA47" s="131">
        <v>0</v>
      </c>
      <c r="AB47" s="131">
        <v>0</v>
      </c>
      <c r="AC47" s="131">
        <v>0</v>
      </c>
      <c r="AD47" s="131">
        <v>13266.1</v>
      </c>
    </row>
    <row r="48" spans="1:30" ht="18.75">
      <c r="A48" s="268"/>
      <c r="B48" s="271"/>
      <c r="C48" s="161"/>
      <c r="D48" s="274"/>
      <c r="E48" s="130"/>
      <c r="F48" s="275" t="s">
        <v>241</v>
      </c>
      <c r="G48" s="189"/>
      <c r="H48" s="276"/>
      <c r="I48" s="277" t="s">
        <v>510</v>
      </c>
      <c r="J48" s="190"/>
      <c r="L48" s="131">
        <v>20000</v>
      </c>
      <c r="M48" s="264">
        <v>0</v>
      </c>
      <c r="N48" s="190"/>
      <c r="O48" s="264">
        <v>0</v>
      </c>
      <c r="P48" s="190"/>
      <c r="Q48" s="131">
        <v>0</v>
      </c>
      <c r="R48" s="264">
        <v>0</v>
      </c>
      <c r="S48" s="189"/>
      <c r="T48" s="190"/>
      <c r="U48" s="131">
        <v>0</v>
      </c>
      <c r="V48" s="131">
        <v>0</v>
      </c>
      <c r="W48" s="131">
        <v>0</v>
      </c>
      <c r="X48" s="131">
        <v>0</v>
      </c>
      <c r="Y48" s="131">
        <v>0</v>
      </c>
      <c r="Z48" s="131">
        <v>0</v>
      </c>
      <c r="AA48" s="131">
        <v>0</v>
      </c>
      <c r="AB48" s="131">
        <v>0</v>
      </c>
      <c r="AC48" s="131">
        <v>0</v>
      </c>
      <c r="AD48" s="131">
        <v>20000</v>
      </c>
    </row>
    <row r="49" spans="1:30" ht="18.75">
      <c r="A49" s="268"/>
      <c r="B49" s="271"/>
      <c r="C49" s="161"/>
      <c r="D49" s="274"/>
      <c r="E49" s="130"/>
      <c r="F49" s="275" t="s">
        <v>208</v>
      </c>
      <c r="G49" s="189"/>
      <c r="H49" s="276"/>
      <c r="I49" s="277" t="s">
        <v>209</v>
      </c>
      <c r="J49" s="190"/>
      <c r="L49" s="131">
        <v>67876</v>
      </c>
      <c r="M49" s="264">
        <v>0</v>
      </c>
      <c r="N49" s="190"/>
      <c r="O49" s="264">
        <v>0</v>
      </c>
      <c r="P49" s="190"/>
      <c r="Q49" s="131">
        <v>0</v>
      </c>
      <c r="R49" s="264">
        <v>5876</v>
      </c>
      <c r="S49" s="189"/>
      <c r="T49" s="190"/>
      <c r="U49" s="131">
        <v>0</v>
      </c>
      <c r="V49" s="131">
        <v>0</v>
      </c>
      <c r="W49" s="131">
        <v>0</v>
      </c>
      <c r="X49" s="131">
        <v>0</v>
      </c>
      <c r="Y49" s="131">
        <v>0</v>
      </c>
      <c r="Z49" s="131">
        <v>0</v>
      </c>
      <c r="AA49" s="131">
        <v>0</v>
      </c>
      <c r="AB49" s="131">
        <v>0</v>
      </c>
      <c r="AC49" s="131">
        <v>0</v>
      </c>
      <c r="AD49" s="131">
        <v>73752</v>
      </c>
    </row>
    <row r="50" spans="1:30" ht="18.75">
      <c r="A50" s="269"/>
      <c r="B50" s="272"/>
      <c r="C50" s="200"/>
      <c r="D50" s="201"/>
      <c r="E50" s="265" t="s">
        <v>162</v>
      </c>
      <c r="F50" s="189"/>
      <c r="G50" s="189"/>
      <c r="H50" s="189"/>
      <c r="I50" s="189"/>
      <c r="J50" s="190"/>
      <c r="L50" s="132">
        <v>123609.85</v>
      </c>
      <c r="M50" s="266">
        <v>0</v>
      </c>
      <c r="N50" s="190"/>
      <c r="O50" s="266">
        <v>0</v>
      </c>
      <c r="P50" s="190"/>
      <c r="Q50" s="132">
        <v>0</v>
      </c>
      <c r="R50" s="266">
        <v>42252.35</v>
      </c>
      <c r="S50" s="189"/>
      <c r="T50" s="190"/>
      <c r="U50" s="132">
        <v>0</v>
      </c>
      <c r="V50" s="132">
        <v>0</v>
      </c>
      <c r="W50" s="132">
        <v>0</v>
      </c>
      <c r="X50" s="132">
        <v>0</v>
      </c>
      <c r="Y50" s="132">
        <v>0</v>
      </c>
      <c r="Z50" s="132">
        <v>0</v>
      </c>
      <c r="AA50" s="132">
        <v>0</v>
      </c>
      <c r="AB50" s="132">
        <v>0</v>
      </c>
      <c r="AC50" s="132">
        <v>0</v>
      </c>
      <c r="AD50" s="132">
        <v>165862.2</v>
      </c>
    </row>
    <row r="51" spans="1:30" ht="18.75">
      <c r="A51" s="267"/>
      <c r="B51" s="270" t="s">
        <v>51</v>
      </c>
      <c r="C51" s="273" t="s">
        <v>511</v>
      </c>
      <c r="D51" s="213"/>
      <c r="E51" s="130"/>
      <c r="F51" s="275" t="s">
        <v>242</v>
      </c>
      <c r="G51" s="189"/>
      <c r="H51" s="276"/>
      <c r="I51" s="277" t="s">
        <v>512</v>
      </c>
      <c r="J51" s="190"/>
      <c r="L51" s="131">
        <v>4000</v>
      </c>
      <c r="M51" s="264">
        <v>0</v>
      </c>
      <c r="N51" s="190"/>
      <c r="O51" s="264">
        <v>0</v>
      </c>
      <c r="P51" s="190"/>
      <c r="Q51" s="131">
        <v>0</v>
      </c>
      <c r="R51" s="264">
        <v>400</v>
      </c>
      <c r="S51" s="189"/>
      <c r="T51" s="190"/>
      <c r="U51" s="131">
        <v>0</v>
      </c>
      <c r="V51" s="131">
        <v>0</v>
      </c>
      <c r="W51" s="131">
        <v>0</v>
      </c>
      <c r="X51" s="131">
        <v>0</v>
      </c>
      <c r="Y51" s="131">
        <v>0</v>
      </c>
      <c r="Z51" s="131">
        <v>0</v>
      </c>
      <c r="AA51" s="131">
        <v>0</v>
      </c>
      <c r="AB51" s="131">
        <v>0</v>
      </c>
      <c r="AC51" s="131">
        <v>0</v>
      </c>
      <c r="AD51" s="131">
        <v>4400</v>
      </c>
    </row>
    <row r="52" spans="1:30" ht="18.75">
      <c r="A52" s="268"/>
      <c r="B52" s="271"/>
      <c r="C52" s="161"/>
      <c r="D52" s="274"/>
      <c r="E52" s="130"/>
      <c r="F52" s="275" t="s">
        <v>244</v>
      </c>
      <c r="G52" s="189"/>
      <c r="H52" s="276"/>
      <c r="I52" s="277" t="s">
        <v>514</v>
      </c>
      <c r="J52" s="190"/>
      <c r="L52" s="131">
        <v>18000</v>
      </c>
      <c r="M52" s="264">
        <v>0</v>
      </c>
      <c r="N52" s="190"/>
      <c r="O52" s="264">
        <v>0</v>
      </c>
      <c r="P52" s="190"/>
      <c r="Q52" s="131">
        <v>0</v>
      </c>
      <c r="R52" s="264">
        <v>0</v>
      </c>
      <c r="S52" s="189"/>
      <c r="T52" s="190"/>
      <c r="U52" s="131">
        <v>0</v>
      </c>
      <c r="V52" s="131">
        <v>0</v>
      </c>
      <c r="W52" s="131">
        <v>0</v>
      </c>
      <c r="X52" s="131">
        <v>0</v>
      </c>
      <c r="Y52" s="131">
        <v>0</v>
      </c>
      <c r="Z52" s="131">
        <v>0</v>
      </c>
      <c r="AA52" s="131">
        <v>0</v>
      </c>
      <c r="AB52" s="131">
        <v>0</v>
      </c>
      <c r="AC52" s="131">
        <v>0</v>
      </c>
      <c r="AD52" s="131">
        <v>18000</v>
      </c>
    </row>
    <row r="53" spans="1:30" ht="18.75">
      <c r="A53" s="268"/>
      <c r="B53" s="271"/>
      <c r="C53" s="161"/>
      <c r="D53" s="274"/>
      <c r="E53" s="130"/>
      <c r="F53" s="275" t="s">
        <v>245</v>
      </c>
      <c r="G53" s="189"/>
      <c r="H53" s="276"/>
      <c r="I53" s="277" t="s">
        <v>515</v>
      </c>
      <c r="J53" s="190"/>
      <c r="L53" s="131">
        <v>34100</v>
      </c>
      <c r="M53" s="264">
        <v>0</v>
      </c>
      <c r="N53" s="190"/>
      <c r="O53" s="264">
        <v>0</v>
      </c>
      <c r="P53" s="190"/>
      <c r="Q53" s="131">
        <v>0</v>
      </c>
      <c r="R53" s="264">
        <v>74000</v>
      </c>
      <c r="S53" s="189"/>
      <c r="T53" s="190"/>
      <c r="U53" s="131">
        <v>0</v>
      </c>
      <c r="V53" s="131">
        <v>0</v>
      </c>
      <c r="W53" s="131">
        <v>0</v>
      </c>
      <c r="X53" s="131">
        <v>0</v>
      </c>
      <c r="Y53" s="131">
        <v>0</v>
      </c>
      <c r="Z53" s="131">
        <v>0</v>
      </c>
      <c r="AA53" s="131">
        <v>0</v>
      </c>
      <c r="AB53" s="131">
        <v>0</v>
      </c>
      <c r="AC53" s="131">
        <v>0</v>
      </c>
      <c r="AD53" s="131">
        <v>108100</v>
      </c>
    </row>
    <row r="54" spans="1:30" ht="18.75">
      <c r="A54" s="269"/>
      <c r="B54" s="272"/>
      <c r="C54" s="200"/>
      <c r="D54" s="201"/>
      <c r="E54" s="265" t="s">
        <v>162</v>
      </c>
      <c r="F54" s="189"/>
      <c r="G54" s="189"/>
      <c r="H54" s="189"/>
      <c r="I54" s="189"/>
      <c r="J54" s="190"/>
      <c r="L54" s="132">
        <v>56100</v>
      </c>
      <c r="M54" s="266">
        <v>0</v>
      </c>
      <c r="N54" s="190"/>
      <c r="O54" s="266">
        <v>0</v>
      </c>
      <c r="P54" s="190"/>
      <c r="Q54" s="132">
        <v>0</v>
      </c>
      <c r="R54" s="266">
        <v>74400</v>
      </c>
      <c r="S54" s="189"/>
      <c r="T54" s="190"/>
      <c r="U54" s="132">
        <v>0</v>
      </c>
      <c r="V54" s="132">
        <v>0</v>
      </c>
      <c r="W54" s="132">
        <v>0</v>
      </c>
      <c r="X54" s="132">
        <v>0</v>
      </c>
      <c r="Y54" s="132">
        <v>0</v>
      </c>
      <c r="Z54" s="132">
        <v>0</v>
      </c>
      <c r="AA54" s="132">
        <v>0</v>
      </c>
      <c r="AB54" s="132">
        <v>0</v>
      </c>
      <c r="AC54" s="132">
        <v>0</v>
      </c>
      <c r="AD54" s="132">
        <v>130500</v>
      </c>
    </row>
    <row r="55" spans="1:30" ht="18.75">
      <c r="A55" s="267"/>
      <c r="B55" s="270" t="s">
        <v>54</v>
      </c>
      <c r="C55" s="273" t="s">
        <v>210</v>
      </c>
      <c r="D55" s="213"/>
      <c r="E55" s="130"/>
      <c r="F55" s="275" t="s">
        <v>211</v>
      </c>
      <c r="G55" s="189"/>
      <c r="H55" s="276"/>
      <c r="I55" s="277" t="s">
        <v>212</v>
      </c>
      <c r="J55" s="190"/>
      <c r="L55" s="131">
        <v>6000</v>
      </c>
      <c r="M55" s="264">
        <v>0</v>
      </c>
      <c r="N55" s="190"/>
      <c r="O55" s="264">
        <v>0</v>
      </c>
      <c r="P55" s="190"/>
      <c r="Q55" s="131">
        <v>0</v>
      </c>
      <c r="R55" s="264">
        <v>425520</v>
      </c>
      <c r="S55" s="189"/>
      <c r="T55" s="190"/>
      <c r="U55" s="131">
        <v>0</v>
      </c>
      <c r="V55" s="131">
        <v>0</v>
      </c>
      <c r="W55" s="131">
        <v>0</v>
      </c>
      <c r="X55" s="131">
        <v>200000</v>
      </c>
      <c r="Y55" s="131">
        <v>0</v>
      </c>
      <c r="Z55" s="131">
        <v>0</v>
      </c>
      <c r="AA55" s="131">
        <v>0</v>
      </c>
      <c r="AB55" s="131">
        <v>0</v>
      </c>
      <c r="AC55" s="131">
        <v>0</v>
      </c>
      <c r="AD55" s="131">
        <v>631520</v>
      </c>
    </row>
    <row r="56" spans="1:30" ht="18.75">
      <c r="A56" s="269"/>
      <c r="B56" s="272"/>
      <c r="C56" s="200"/>
      <c r="D56" s="201"/>
      <c r="E56" s="265" t="s">
        <v>162</v>
      </c>
      <c r="F56" s="189"/>
      <c r="G56" s="189"/>
      <c r="H56" s="189"/>
      <c r="I56" s="189"/>
      <c r="J56" s="190"/>
      <c r="L56" s="132">
        <v>6000</v>
      </c>
      <c r="M56" s="266">
        <v>0</v>
      </c>
      <c r="N56" s="190"/>
      <c r="O56" s="266">
        <v>0</v>
      </c>
      <c r="P56" s="190"/>
      <c r="Q56" s="132">
        <v>0</v>
      </c>
      <c r="R56" s="266">
        <v>425520</v>
      </c>
      <c r="S56" s="189"/>
      <c r="T56" s="190"/>
      <c r="U56" s="132">
        <v>0</v>
      </c>
      <c r="V56" s="132">
        <v>0</v>
      </c>
      <c r="W56" s="132">
        <v>0</v>
      </c>
      <c r="X56" s="132">
        <v>200000</v>
      </c>
      <c r="Y56" s="132">
        <v>0</v>
      </c>
      <c r="Z56" s="132">
        <v>0</v>
      </c>
      <c r="AA56" s="132">
        <v>0</v>
      </c>
      <c r="AB56" s="132">
        <v>0</v>
      </c>
      <c r="AC56" s="132">
        <v>0</v>
      </c>
      <c r="AD56" s="132">
        <v>631520</v>
      </c>
    </row>
    <row r="57" spans="1:30" ht="18.75">
      <c r="A57" s="267"/>
      <c r="B57" s="270" t="s">
        <v>52</v>
      </c>
      <c r="C57" s="273" t="s">
        <v>518</v>
      </c>
      <c r="D57" s="213"/>
      <c r="E57" s="130"/>
      <c r="F57" s="275" t="s">
        <v>248</v>
      </c>
      <c r="G57" s="189"/>
      <c r="H57" s="276"/>
      <c r="I57" s="277" t="s">
        <v>519</v>
      </c>
      <c r="J57" s="190"/>
      <c r="L57" s="131">
        <v>0</v>
      </c>
      <c r="M57" s="264">
        <v>0</v>
      </c>
      <c r="N57" s="190"/>
      <c r="O57" s="264">
        <v>0</v>
      </c>
      <c r="P57" s="190"/>
      <c r="Q57" s="131">
        <v>0</v>
      </c>
      <c r="R57" s="264">
        <v>0</v>
      </c>
      <c r="S57" s="189"/>
      <c r="T57" s="190"/>
      <c r="U57" s="131">
        <v>17000</v>
      </c>
      <c r="V57" s="131">
        <v>0</v>
      </c>
      <c r="W57" s="131">
        <v>0</v>
      </c>
      <c r="X57" s="131">
        <v>0</v>
      </c>
      <c r="Y57" s="131">
        <v>0</v>
      </c>
      <c r="Z57" s="131">
        <v>0</v>
      </c>
      <c r="AA57" s="131">
        <v>0</v>
      </c>
      <c r="AB57" s="131">
        <v>0</v>
      </c>
      <c r="AC57" s="131">
        <v>0</v>
      </c>
      <c r="AD57" s="131">
        <v>17000</v>
      </c>
    </row>
    <row r="58" spans="1:30" ht="18.75">
      <c r="A58" s="268"/>
      <c r="B58" s="271"/>
      <c r="C58" s="161"/>
      <c r="D58" s="274"/>
      <c r="E58" s="130"/>
      <c r="F58" s="275" t="s">
        <v>249</v>
      </c>
      <c r="G58" s="189"/>
      <c r="H58" s="276"/>
      <c r="I58" s="277" t="s">
        <v>520</v>
      </c>
      <c r="J58" s="190"/>
      <c r="L58" s="131">
        <v>0</v>
      </c>
      <c r="M58" s="264">
        <v>0</v>
      </c>
      <c r="N58" s="190"/>
      <c r="O58" s="264">
        <v>0</v>
      </c>
      <c r="P58" s="190"/>
      <c r="Q58" s="131">
        <v>0</v>
      </c>
      <c r="R58" s="264">
        <v>0</v>
      </c>
      <c r="S58" s="189"/>
      <c r="T58" s="190"/>
      <c r="U58" s="131">
        <v>0</v>
      </c>
      <c r="V58" s="131">
        <v>0</v>
      </c>
      <c r="W58" s="131">
        <v>0</v>
      </c>
      <c r="X58" s="131">
        <v>0</v>
      </c>
      <c r="Y58" s="131">
        <v>0</v>
      </c>
      <c r="Z58" s="131">
        <v>400000</v>
      </c>
      <c r="AA58" s="131">
        <v>0</v>
      </c>
      <c r="AB58" s="131">
        <v>333000</v>
      </c>
      <c r="AC58" s="131">
        <v>0</v>
      </c>
      <c r="AD58" s="131">
        <v>733000</v>
      </c>
    </row>
    <row r="59" spans="1:30" ht="18.75">
      <c r="A59" s="268"/>
      <c r="B59" s="271"/>
      <c r="C59" s="161"/>
      <c r="D59" s="274"/>
      <c r="E59" s="130"/>
      <c r="F59" s="275" t="s">
        <v>250</v>
      </c>
      <c r="G59" s="189"/>
      <c r="H59" s="276"/>
      <c r="I59" s="277" t="s">
        <v>521</v>
      </c>
      <c r="J59" s="190"/>
      <c r="L59" s="131">
        <v>0</v>
      </c>
      <c r="M59" s="264">
        <v>0</v>
      </c>
      <c r="N59" s="190"/>
      <c r="O59" s="264">
        <v>0</v>
      </c>
      <c r="P59" s="190"/>
      <c r="Q59" s="131">
        <v>0</v>
      </c>
      <c r="R59" s="264">
        <v>0</v>
      </c>
      <c r="S59" s="189"/>
      <c r="T59" s="190"/>
      <c r="U59" s="131">
        <v>0</v>
      </c>
      <c r="V59" s="131">
        <v>0</v>
      </c>
      <c r="W59" s="131">
        <v>0</v>
      </c>
      <c r="X59" s="131">
        <v>0</v>
      </c>
      <c r="Y59" s="131">
        <v>0</v>
      </c>
      <c r="Z59" s="131">
        <v>0</v>
      </c>
      <c r="AA59" s="131">
        <v>0</v>
      </c>
      <c r="AB59" s="131">
        <v>32100</v>
      </c>
      <c r="AC59" s="131">
        <v>0</v>
      </c>
      <c r="AD59" s="131">
        <v>32100</v>
      </c>
    </row>
    <row r="60" spans="1:30" ht="18.75">
      <c r="A60" s="268"/>
      <c r="B60" s="271"/>
      <c r="C60" s="161"/>
      <c r="D60" s="274"/>
      <c r="E60" s="130"/>
      <c r="F60" s="275" t="s">
        <v>251</v>
      </c>
      <c r="G60" s="189"/>
      <c r="H60" s="276"/>
      <c r="I60" s="277" t="s">
        <v>522</v>
      </c>
      <c r="J60" s="190"/>
      <c r="L60" s="131">
        <v>0</v>
      </c>
      <c r="M60" s="264">
        <v>0</v>
      </c>
      <c r="N60" s="190"/>
      <c r="O60" s="264">
        <v>0</v>
      </c>
      <c r="P60" s="190"/>
      <c r="Q60" s="131">
        <v>0</v>
      </c>
      <c r="R60" s="264">
        <v>0</v>
      </c>
      <c r="S60" s="189"/>
      <c r="T60" s="190"/>
      <c r="U60" s="131">
        <v>0</v>
      </c>
      <c r="V60" s="131">
        <v>0</v>
      </c>
      <c r="W60" s="131">
        <v>0</v>
      </c>
      <c r="X60" s="131">
        <v>0</v>
      </c>
      <c r="Y60" s="131">
        <v>0</v>
      </c>
      <c r="Z60" s="131">
        <v>0</v>
      </c>
      <c r="AA60" s="131">
        <v>0</v>
      </c>
      <c r="AB60" s="131">
        <v>10000</v>
      </c>
      <c r="AC60" s="131">
        <v>0</v>
      </c>
      <c r="AD60" s="131">
        <v>10000</v>
      </c>
    </row>
    <row r="61" spans="1:30" ht="18.75">
      <c r="A61" s="269"/>
      <c r="B61" s="272"/>
      <c r="C61" s="200"/>
      <c r="D61" s="201"/>
      <c r="E61" s="265" t="s">
        <v>162</v>
      </c>
      <c r="F61" s="189"/>
      <c r="G61" s="189"/>
      <c r="H61" s="189"/>
      <c r="I61" s="189"/>
      <c r="J61" s="190"/>
      <c r="L61" s="132">
        <v>0</v>
      </c>
      <c r="M61" s="266">
        <v>0</v>
      </c>
      <c r="N61" s="190"/>
      <c r="O61" s="266">
        <v>0</v>
      </c>
      <c r="P61" s="190"/>
      <c r="Q61" s="132">
        <v>0</v>
      </c>
      <c r="R61" s="266">
        <v>0</v>
      </c>
      <c r="S61" s="189"/>
      <c r="T61" s="190"/>
      <c r="U61" s="132">
        <v>17000</v>
      </c>
      <c r="V61" s="132">
        <v>0</v>
      </c>
      <c r="W61" s="132">
        <v>0</v>
      </c>
      <c r="X61" s="132">
        <v>0</v>
      </c>
      <c r="Y61" s="132">
        <v>0</v>
      </c>
      <c r="Z61" s="132">
        <v>400000</v>
      </c>
      <c r="AA61" s="132">
        <v>0</v>
      </c>
      <c r="AB61" s="132">
        <v>375100</v>
      </c>
      <c r="AC61" s="132">
        <v>0</v>
      </c>
      <c r="AD61" s="132">
        <v>792100</v>
      </c>
    </row>
    <row r="62" spans="1:30" ht="18.75">
      <c r="A62" s="267"/>
      <c r="B62" s="270" t="s">
        <v>42</v>
      </c>
      <c r="C62" s="273" t="s">
        <v>154</v>
      </c>
      <c r="D62" s="213"/>
      <c r="E62" s="130"/>
      <c r="F62" s="275" t="s">
        <v>252</v>
      </c>
      <c r="G62" s="189"/>
      <c r="H62" s="276"/>
      <c r="I62" s="277" t="s">
        <v>523</v>
      </c>
      <c r="J62" s="190"/>
      <c r="L62" s="131">
        <v>0</v>
      </c>
      <c r="M62" s="264">
        <v>0</v>
      </c>
      <c r="N62" s="190"/>
      <c r="O62" s="264">
        <v>0</v>
      </c>
      <c r="P62" s="190"/>
      <c r="Q62" s="131">
        <v>0</v>
      </c>
      <c r="R62" s="264">
        <v>0</v>
      </c>
      <c r="S62" s="189"/>
      <c r="T62" s="190"/>
      <c r="U62" s="131">
        <v>0</v>
      </c>
      <c r="V62" s="131">
        <v>0</v>
      </c>
      <c r="W62" s="131">
        <v>0</v>
      </c>
      <c r="X62" s="131">
        <v>0</v>
      </c>
      <c r="Y62" s="131">
        <v>0</v>
      </c>
      <c r="Z62" s="131">
        <v>0</v>
      </c>
      <c r="AA62" s="131">
        <v>0</v>
      </c>
      <c r="AB62" s="131">
        <v>0</v>
      </c>
      <c r="AC62" s="131">
        <v>22690</v>
      </c>
      <c r="AD62" s="131">
        <v>22690</v>
      </c>
    </row>
    <row r="63" spans="1:30" ht="18.75">
      <c r="A63" s="268"/>
      <c r="B63" s="271"/>
      <c r="C63" s="161"/>
      <c r="D63" s="274"/>
      <c r="E63" s="130"/>
      <c r="F63" s="275" t="s">
        <v>253</v>
      </c>
      <c r="G63" s="189"/>
      <c r="H63" s="276"/>
      <c r="I63" s="277" t="s">
        <v>524</v>
      </c>
      <c r="J63" s="190"/>
      <c r="L63" s="131">
        <v>0</v>
      </c>
      <c r="M63" s="264">
        <v>0</v>
      </c>
      <c r="N63" s="190"/>
      <c r="O63" s="264">
        <v>0</v>
      </c>
      <c r="P63" s="190"/>
      <c r="Q63" s="131">
        <v>0</v>
      </c>
      <c r="R63" s="264">
        <v>0</v>
      </c>
      <c r="S63" s="189"/>
      <c r="T63" s="190"/>
      <c r="U63" s="131">
        <v>0</v>
      </c>
      <c r="V63" s="131">
        <v>0</v>
      </c>
      <c r="W63" s="131">
        <v>0</v>
      </c>
      <c r="X63" s="131">
        <v>0</v>
      </c>
      <c r="Y63" s="131">
        <v>0</v>
      </c>
      <c r="Z63" s="131">
        <v>0</v>
      </c>
      <c r="AA63" s="131">
        <v>0</v>
      </c>
      <c r="AB63" s="131">
        <v>0</v>
      </c>
      <c r="AC63" s="131">
        <v>1633</v>
      </c>
      <c r="AD63" s="131">
        <v>1633</v>
      </c>
    </row>
    <row r="64" spans="1:30" ht="18.75">
      <c r="A64" s="268"/>
      <c r="B64" s="271"/>
      <c r="C64" s="161"/>
      <c r="D64" s="274"/>
      <c r="E64" s="130"/>
      <c r="F64" s="275" t="s">
        <v>155</v>
      </c>
      <c r="G64" s="189"/>
      <c r="H64" s="276"/>
      <c r="I64" s="277" t="s">
        <v>156</v>
      </c>
      <c r="J64" s="190"/>
      <c r="L64" s="131">
        <v>0</v>
      </c>
      <c r="M64" s="264">
        <v>0</v>
      </c>
      <c r="N64" s="190"/>
      <c r="O64" s="264">
        <v>0</v>
      </c>
      <c r="P64" s="190"/>
      <c r="Q64" s="131">
        <v>0</v>
      </c>
      <c r="R64" s="264">
        <v>0</v>
      </c>
      <c r="S64" s="189"/>
      <c r="T64" s="190"/>
      <c r="U64" s="131">
        <v>0</v>
      </c>
      <c r="V64" s="131">
        <v>0</v>
      </c>
      <c r="W64" s="131">
        <v>0</v>
      </c>
      <c r="X64" s="131">
        <v>0</v>
      </c>
      <c r="Y64" s="131">
        <v>0</v>
      </c>
      <c r="Z64" s="131">
        <v>0</v>
      </c>
      <c r="AA64" s="131">
        <v>0</v>
      </c>
      <c r="AB64" s="131">
        <v>0</v>
      </c>
      <c r="AC64" s="131">
        <v>925000</v>
      </c>
      <c r="AD64" s="131">
        <v>925000</v>
      </c>
    </row>
    <row r="65" spans="1:30" ht="18.75">
      <c r="A65" s="268"/>
      <c r="B65" s="271"/>
      <c r="C65" s="161"/>
      <c r="D65" s="274"/>
      <c r="E65" s="130"/>
      <c r="F65" s="275" t="s">
        <v>158</v>
      </c>
      <c r="G65" s="189"/>
      <c r="H65" s="276"/>
      <c r="I65" s="277" t="s">
        <v>159</v>
      </c>
      <c r="J65" s="190"/>
      <c r="L65" s="131">
        <v>0</v>
      </c>
      <c r="M65" s="264">
        <v>0</v>
      </c>
      <c r="N65" s="190"/>
      <c r="O65" s="264">
        <v>0</v>
      </c>
      <c r="P65" s="190"/>
      <c r="Q65" s="131">
        <v>0</v>
      </c>
      <c r="R65" s="264">
        <v>0</v>
      </c>
      <c r="S65" s="189"/>
      <c r="T65" s="190"/>
      <c r="U65" s="131">
        <v>0</v>
      </c>
      <c r="V65" s="131">
        <v>0</v>
      </c>
      <c r="W65" s="131">
        <v>0</v>
      </c>
      <c r="X65" s="131">
        <v>0</v>
      </c>
      <c r="Y65" s="131">
        <v>0</v>
      </c>
      <c r="Z65" s="131">
        <v>0</v>
      </c>
      <c r="AA65" s="131">
        <v>0</v>
      </c>
      <c r="AB65" s="131">
        <v>0</v>
      </c>
      <c r="AC65" s="131">
        <v>414400</v>
      </c>
      <c r="AD65" s="131">
        <v>414400</v>
      </c>
    </row>
    <row r="66" spans="1:30" ht="18.75">
      <c r="A66" s="268"/>
      <c r="B66" s="271"/>
      <c r="C66" s="161"/>
      <c r="D66" s="274"/>
      <c r="E66" s="130"/>
      <c r="F66" s="275" t="s">
        <v>160</v>
      </c>
      <c r="G66" s="189"/>
      <c r="H66" s="276"/>
      <c r="I66" s="277" t="s">
        <v>161</v>
      </c>
      <c r="J66" s="190"/>
      <c r="L66" s="131">
        <v>0</v>
      </c>
      <c r="M66" s="264">
        <v>0</v>
      </c>
      <c r="N66" s="190"/>
      <c r="O66" s="264">
        <v>0</v>
      </c>
      <c r="P66" s="190"/>
      <c r="Q66" s="131">
        <v>0</v>
      </c>
      <c r="R66" s="264">
        <v>0</v>
      </c>
      <c r="S66" s="189"/>
      <c r="T66" s="190"/>
      <c r="U66" s="131">
        <v>0</v>
      </c>
      <c r="V66" s="131">
        <v>0</v>
      </c>
      <c r="W66" s="131">
        <v>0</v>
      </c>
      <c r="X66" s="131">
        <v>0</v>
      </c>
      <c r="Y66" s="131">
        <v>0</v>
      </c>
      <c r="Z66" s="131">
        <v>0</v>
      </c>
      <c r="AA66" s="131">
        <v>0</v>
      </c>
      <c r="AB66" s="131">
        <v>0</v>
      </c>
      <c r="AC66" s="131">
        <v>1500</v>
      </c>
      <c r="AD66" s="131">
        <v>1500</v>
      </c>
    </row>
    <row r="67" spans="1:30" ht="18.75">
      <c r="A67" s="268"/>
      <c r="B67" s="271"/>
      <c r="C67" s="161"/>
      <c r="D67" s="274"/>
      <c r="E67" s="130"/>
      <c r="F67" s="275" t="s">
        <v>254</v>
      </c>
      <c r="G67" s="189"/>
      <c r="H67" s="276"/>
      <c r="I67" s="277" t="s">
        <v>525</v>
      </c>
      <c r="J67" s="190"/>
      <c r="L67" s="131">
        <v>0</v>
      </c>
      <c r="M67" s="264">
        <v>0</v>
      </c>
      <c r="N67" s="190"/>
      <c r="O67" s="264">
        <v>0</v>
      </c>
      <c r="P67" s="190"/>
      <c r="Q67" s="131">
        <v>0</v>
      </c>
      <c r="R67" s="264">
        <v>0</v>
      </c>
      <c r="S67" s="189"/>
      <c r="T67" s="190"/>
      <c r="U67" s="131">
        <v>0</v>
      </c>
      <c r="V67" s="131">
        <v>0</v>
      </c>
      <c r="W67" s="131">
        <v>0</v>
      </c>
      <c r="X67" s="131">
        <v>0</v>
      </c>
      <c r="Y67" s="131">
        <v>0</v>
      </c>
      <c r="Z67" s="131">
        <v>0</v>
      </c>
      <c r="AA67" s="131">
        <v>0</v>
      </c>
      <c r="AB67" s="131">
        <v>0</v>
      </c>
      <c r="AC67" s="131">
        <v>54993</v>
      </c>
      <c r="AD67" s="131">
        <v>54993</v>
      </c>
    </row>
    <row r="68" spans="1:30" ht="18.75">
      <c r="A68" s="268"/>
      <c r="B68" s="271"/>
      <c r="C68" s="161"/>
      <c r="D68" s="274"/>
      <c r="E68" s="130"/>
      <c r="F68" s="275" t="s">
        <v>256</v>
      </c>
      <c r="G68" s="189"/>
      <c r="H68" s="276"/>
      <c r="I68" s="277" t="s">
        <v>527</v>
      </c>
      <c r="J68" s="190"/>
      <c r="L68" s="131">
        <v>0</v>
      </c>
      <c r="M68" s="264">
        <v>0</v>
      </c>
      <c r="N68" s="190"/>
      <c r="O68" s="264">
        <v>0</v>
      </c>
      <c r="P68" s="190"/>
      <c r="Q68" s="131">
        <v>0</v>
      </c>
      <c r="R68" s="264">
        <v>0</v>
      </c>
      <c r="S68" s="189"/>
      <c r="T68" s="190"/>
      <c r="U68" s="131">
        <v>0</v>
      </c>
      <c r="V68" s="131">
        <v>0</v>
      </c>
      <c r="W68" s="131">
        <v>0</v>
      </c>
      <c r="X68" s="131">
        <v>0</v>
      </c>
      <c r="Y68" s="131">
        <v>0</v>
      </c>
      <c r="Z68" s="131">
        <v>0</v>
      </c>
      <c r="AA68" s="131">
        <v>0</v>
      </c>
      <c r="AB68" s="131">
        <v>0</v>
      </c>
      <c r="AC68" s="131">
        <v>8</v>
      </c>
      <c r="AD68" s="131">
        <v>8</v>
      </c>
    </row>
    <row r="69" spans="1:30" ht="18.75">
      <c r="A69" s="269"/>
      <c r="B69" s="272"/>
      <c r="C69" s="200"/>
      <c r="D69" s="201"/>
      <c r="E69" s="265" t="s">
        <v>162</v>
      </c>
      <c r="F69" s="189"/>
      <c r="G69" s="189"/>
      <c r="H69" s="189"/>
      <c r="I69" s="189"/>
      <c r="J69" s="190"/>
      <c r="L69" s="132">
        <v>0</v>
      </c>
      <c r="M69" s="266">
        <v>0</v>
      </c>
      <c r="N69" s="190"/>
      <c r="O69" s="266">
        <v>0</v>
      </c>
      <c r="P69" s="190"/>
      <c r="Q69" s="132">
        <v>0</v>
      </c>
      <c r="R69" s="266">
        <v>0</v>
      </c>
      <c r="S69" s="189"/>
      <c r="T69" s="190"/>
      <c r="U69" s="132">
        <v>0</v>
      </c>
      <c r="V69" s="132">
        <v>0</v>
      </c>
      <c r="W69" s="132">
        <v>0</v>
      </c>
      <c r="X69" s="132">
        <v>0</v>
      </c>
      <c r="Y69" s="132">
        <v>0</v>
      </c>
      <c r="Z69" s="132">
        <v>0</v>
      </c>
      <c r="AA69" s="132">
        <v>0</v>
      </c>
      <c r="AB69" s="132">
        <v>0</v>
      </c>
      <c r="AC69" s="132">
        <v>1420224</v>
      </c>
      <c r="AD69" s="132">
        <v>1420224</v>
      </c>
    </row>
    <row r="70" spans="1:30" ht="18.75">
      <c r="A70" s="262" t="s">
        <v>213</v>
      </c>
      <c r="B70" s="189"/>
      <c r="C70" s="189"/>
      <c r="D70" s="189"/>
      <c r="E70" s="189"/>
      <c r="F70" s="189"/>
      <c r="G70" s="189"/>
      <c r="H70" s="189"/>
      <c r="I70" s="189"/>
      <c r="J70" s="190"/>
      <c r="L70" s="133">
        <v>1667277.67</v>
      </c>
      <c r="M70" s="263">
        <v>2000</v>
      </c>
      <c r="N70" s="190"/>
      <c r="O70" s="263">
        <v>808645.35</v>
      </c>
      <c r="P70" s="190"/>
      <c r="Q70" s="133">
        <v>14000</v>
      </c>
      <c r="R70" s="263">
        <v>995800.1</v>
      </c>
      <c r="S70" s="189"/>
      <c r="T70" s="190"/>
      <c r="U70" s="133">
        <v>288818.98</v>
      </c>
      <c r="V70" s="133">
        <v>212000</v>
      </c>
      <c r="W70" s="133">
        <v>84352</v>
      </c>
      <c r="X70" s="133">
        <v>873691</v>
      </c>
      <c r="Y70" s="133">
        <v>34850</v>
      </c>
      <c r="Z70" s="133">
        <v>405684</v>
      </c>
      <c r="AA70" s="133">
        <v>2657.3</v>
      </c>
      <c r="AB70" s="133">
        <v>375100</v>
      </c>
      <c r="AC70" s="133">
        <v>1420224</v>
      </c>
      <c r="AD70" s="133">
        <v>7185100.4</v>
      </c>
    </row>
    <row r="71" ht="409.5" customHeight="1" hidden="1"/>
  </sheetData>
  <sheetProtection/>
  <mergeCells count="339">
    <mergeCell ref="O67:P67"/>
    <mergeCell ref="R67:T67"/>
    <mergeCell ref="M65:N65"/>
    <mergeCell ref="O65:P65"/>
    <mergeCell ref="R65:T65"/>
    <mergeCell ref="M66:N66"/>
    <mergeCell ref="O66:P66"/>
    <mergeCell ref="R66:T66"/>
    <mergeCell ref="F65:H65"/>
    <mergeCell ref="I65:J65"/>
    <mergeCell ref="F43:H43"/>
    <mergeCell ref="I43:J43"/>
    <mergeCell ref="F42:H42"/>
    <mergeCell ref="M67:N67"/>
    <mergeCell ref="I46:J46"/>
    <mergeCell ref="F47:H47"/>
    <mergeCell ref="M64:N64"/>
    <mergeCell ref="F55:H55"/>
    <mergeCell ref="F31:H31"/>
    <mergeCell ref="I31:J31"/>
    <mergeCell ref="I37:J37"/>
    <mergeCell ref="F36:H36"/>
    <mergeCell ref="F41:H41"/>
    <mergeCell ref="I41:J41"/>
    <mergeCell ref="F34:H34"/>
    <mergeCell ref="F38:H38"/>
    <mergeCell ref="I36:J36"/>
    <mergeCell ref="I33:J33"/>
    <mergeCell ref="O63:P63"/>
    <mergeCell ref="R63:T63"/>
    <mergeCell ref="M62:N62"/>
    <mergeCell ref="O62:P62"/>
    <mergeCell ref="R62:T62"/>
    <mergeCell ref="F60:H60"/>
    <mergeCell ref="M63:N63"/>
    <mergeCell ref="O64:P64"/>
    <mergeCell ref="R64:T64"/>
    <mergeCell ref="F59:H59"/>
    <mergeCell ref="I59:J59"/>
    <mergeCell ref="M61:N61"/>
    <mergeCell ref="O61:P61"/>
    <mergeCell ref="R61:T61"/>
    <mergeCell ref="F62:H62"/>
    <mergeCell ref="I62:J62"/>
    <mergeCell ref="F63:H63"/>
    <mergeCell ref="F57:H57"/>
    <mergeCell ref="M58:N58"/>
    <mergeCell ref="I60:J60"/>
    <mergeCell ref="I63:J63"/>
    <mergeCell ref="F64:H64"/>
    <mergeCell ref="I64:J64"/>
    <mergeCell ref="M53:N53"/>
    <mergeCell ref="F15:H15"/>
    <mergeCell ref="I15:J15"/>
    <mergeCell ref="F22:H22"/>
    <mergeCell ref="F23:H23"/>
    <mergeCell ref="F16:H16"/>
    <mergeCell ref="I16:J16"/>
    <mergeCell ref="I17:J17"/>
    <mergeCell ref="F17:H17"/>
    <mergeCell ref="F33:H33"/>
    <mergeCell ref="R59:T59"/>
    <mergeCell ref="M56:N56"/>
    <mergeCell ref="M60:N60"/>
    <mergeCell ref="O60:P60"/>
    <mergeCell ref="R60:T60"/>
    <mergeCell ref="R57:T57"/>
    <mergeCell ref="M57:N57"/>
    <mergeCell ref="O57:P57"/>
    <mergeCell ref="M59:N59"/>
    <mergeCell ref="O59:P59"/>
    <mergeCell ref="O58:P58"/>
    <mergeCell ref="R58:T58"/>
    <mergeCell ref="R56:T56"/>
    <mergeCell ref="O55:P55"/>
    <mergeCell ref="R55:T55"/>
    <mergeCell ref="I57:J57"/>
    <mergeCell ref="M55:N55"/>
    <mergeCell ref="O56:P56"/>
    <mergeCell ref="I55:J55"/>
    <mergeCell ref="M12:N12"/>
    <mergeCell ref="O12:P12"/>
    <mergeCell ref="M54:N54"/>
    <mergeCell ref="O54:P54"/>
    <mergeCell ref="R54:T54"/>
    <mergeCell ref="F37:H37"/>
    <mergeCell ref="F32:H32"/>
    <mergeCell ref="I32:J32"/>
    <mergeCell ref="R32:T32"/>
    <mergeCell ref="R33:T33"/>
    <mergeCell ref="R17:T17"/>
    <mergeCell ref="R14:T14"/>
    <mergeCell ref="M15:N15"/>
    <mergeCell ref="R15:T15"/>
    <mergeCell ref="M14:N14"/>
    <mergeCell ref="O14:P14"/>
    <mergeCell ref="O17:P17"/>
    <mergeCell ref="M16:N16"/>
    <mergeCell ref="F18:H18"/>
    <mergeCell ref="I18:J18"/>
    <mergeCell ref="M18:N18"/>
    <mergeCell ref="O18:P18"/>
    <mergeCell ref="O19:P19"/>
    <mergeCell ref="M17:N17"/>
    <mergeCell ref="I19:J19"/>
    <mergeCell ref="M23:N23"/>
    <mergeCell ref="M19:N19"/>
    <mergeCell ref="O22:P22"/>
    <mergeCell ref="O23:P23"/>
    <mergeCell ref="M24:N24"/>
    <mergeCell ref="R19:T19"/>
    <mergeCell ref="R12:T12"/>
    <mergeCell ref="M25:N25"/>
    <mergeCell ref="R20:T20"/>
    <mergeCell ref="M21:N21"/>
    <mergeCell ref="R21:T21"/>
    <mergeCell ref="M20:N20"/>
    <mergeCell ref="R25:T25"/>
    <mergeCell ref="M22:N22"/>
    <mergeCell ref="R18:T18"/>
    <mergeCell ref="O20:P20"/>
    <mergeCell ref="F27:H27"/>
    <mergeCell ref="I27:J27"/>
    <mergeCell ref="M27:N27"/>
    <mergeCell ref="R27:T27"/>
    <mergeCell ref="M26:N26"/>
    <mergeCell ref="O27:P27"/>
    <mergeCell ref="O26:P26"/>
    <mergeCell ref="R26:T26"/>
    <mergeCell ref="O28:P28"/>
    <mergeCell ref="O15:P15"/>
    <mergeCell ref="O16:P16"/>
    <mergeCell ref="R16:T16"/>
    <mergeCell ref="R22:T22"/>
    <mergeCell ref="R23:T23"/>
    <mergeCell ref="R24:T24"/>
    <mergeCell ref="O21:P21"/>
    <mergeCell ref="O24:P24"/>
    <mergeCell ref="O25:P25"/>
    <mergeCell ref="R30:T30"/>
    <mergeCell ref="R31:T31"/>
    <mergeCell ref="R36:T36"/>
    <mergeCell ref="O33:P33"/>
    <mergeCell ref="M35:N35"/>
    <mergeCell ref="R28:T28"/>
    <mergeCell ref="R29:T29"/>
    <mergeCell ref="R35:T35"/>
    <mergeCell ref="O30:P30"/>
    <mergeCell ref="O31:P31"/>
    <mergeCell ref="O29:P29"/>
    <mergeCell ref="M32:N32"/>
    <mergeCell ref="M31:N31"/>
    <mergeCell ref="M28:N28"/>
    <mergeCell ref="O35:P35"/>
    <mergeCell ref="M29:N29"/>
    <mergeCell ref="O32:P32"/>
    <mergeCell ref="O34:P34"/>
    <mergeCell ref="M33:N33"/>
    <mergeCell ref="M30:N30"/>
    <mergeCell ref="O37:P37"/>
    <mergeCell ref="M36:N36"/>
    <mergeCell ref="M37:N37"/>
    <mergeCell ref="O39:P39"/>
    <mergeCell ref="O36:P36"/>
    <mergeCell ref="O42:P42"/>
    <mergeCell ref="R38:T38"/>
    <mergeCell ref="M39:N39"/>
    <mergeCell ref="R39:T39"/>
    <mergeCell ref="M40:N40"/>
    <mergeCell ref="M38:N38"/>
    <mergeCell ref="O40:P40"/>
    <mergeCell ref="O38:P38"/>
    <mergeCell ref="O47:P47"/>
    <mergeCell ref="R47:T47"/>
    <mergeCell ref="O43:P43"/>
    <mergeCell ref="R45:T45"/>
    <mergeCell ref="M46:N46"/>
    <mergeCell ref="O46:P46"/>
    <mergeCell ref="M44:N44"/>
    <mergeCell ref="R44:T44"/>
    <mergeCell ref="R43:T43"/>
    <mergeCell ref="O44:P44"/>
    <mergeCell ref="F40:H40"/>
    <mergeCell ref="R41:T41"/>
    <mergeCell ref="R40:T40"/>
    <mergeCell ref="I42:J42"/>
    <mergeCell ref="M42:N42"/>
    <mergeCell ref="R46:T46"/>
    <mergeCell ref="M41:N41"/>
    <mergeCell ref="R42:T42"/>
    <mergeCell ref="O41:P41"/>
    <mergeCell ref="M43:N43"/>
    <mergeCell ref="R48:T48"/>
    <mergeCell ref="I34:J34"/>
    <mergeCell ref="I40:J40"/>
    <mergeCell ref="I38:J38"/>
    <mergeCell ref="R37:T37"/>
    <mergeCell ref="M34:N34"/>
    <mergeCell ref="R34:T34"/>
    <mergeCell ref="M45:N45"/>
    <mergeCell ref="O45:P45"/>
    <mergeCell ref="M47:N47"/>
    <mergeCell ref="O48:P48"/>
    <mergeCell ref="I52:J52"/>
    <mergeCell ref="M52:N52"/>
    <mergeCell ref="M51:N51"/>
    <mergeCell ref="O51:P51"/>
    <mergeCell ref="M49:N49"/>
    <mergeCell ref="O49:P49"/>
    <mergeCell ref="I48:J48"/>
    <mergeCell ref="M48:N48"/>
    <mergeCell ref="O53:P53"/>
    <mergeCell ref="R53:T53"/>
    <mergeCell ref="R51:T51"/>
    <mergeCell ref="R52:T52"/>
    <mergeCell ref="I49:J49"/>
    <mergeCell ref="M50:N50"/>
    <mergeCell ref="O50:P50"/>
    <mergeCell ref="R50:T50"/>
    <mergeCell ref="O52:P52"/>
    <mergeCell ref="R49:T49"/>
    <mergeCell ref="A3:S3"/>
    <mergeCell ref="A4:S4"/>
    <mergeCell ref="A5:S5"/>
    <mergeCell ref="L7:P8"/>
    <mergeCell ref="Q7:Q8"/>
    <mergeCell ref="R7:U8"/>
    <mergeCell ref="V7:W8"/>
    <mergeCell ref="X7:X8"/>
    <mergeCell ref="Y7:Y8"/>
    <mergeCell ref="Z7:AA8"/>
    <mergeCell ref="AB7:AB8"/>
    <mergeCell ref="AC7:AC8"/>
    <mergeCell ref="AD7:AD12"/>
    <mergeCell ref="L9:P9"/>
    <mergeCell ref="R9:U9"/>
    <mergeCell ref="V9:W9"/>
    <mergeCell ref="Z9:AA9"/>
    <mergeCell ref="L10:L11"/>
    <mergeCell ref="M10:N11"/>
    <mergeCell ref="O10:P11"/>
    <mergeCell ref="Q10:Q11"/>
    <mergeCell ref="R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11:C12"/>
    <mergeCell ref="A14:A20"/>
    <mergeCell ref="B14:B20"/>
    <mergeCell ref="C14:D20"/>
    <mergeCell ref="F14:H14"/>
    <mergeCell ref="I14:J14"/>
    <mergeCell ref="F19:H19"/>
    <mergeCell ref="E20:J20"/>
    <mergeCell ref="A21:A25"/>
    <mergeCell ref="B21:B25"/>
    <mergeCell ref="C21:D25"/>
    <mergeCell ref="F24:H24"/>
    <mergeCell ref="I24:J24"/>
    <mergeCell ref="E25:J25"/>
    <mergeCell ref="F21:H21"/>
    <mergeCell ref="I21:J21"/>
    <mergeCell ref="I23:J23"/>
    <mergeCell ref="I22:J22"/>
    <mergeCell ref="A26:A30"/>
    <mergeCell ref="B26:B30"/>
    <mergeCell ref="C26:D30"/>
    <mergeCell ref="F29:H29"/>
    <mergeCell ref="I29:J29"/>
    <mergeCell ref="E30:J30"/>
    <mergeCell ref="F26:H26"/>
    <mergeCell ref="I26:J26"/>
    <mergeCell ref="F28:H28"/>
    <mergeCell ref="I28:J28"/>
    <mergeCell ref="A31:A35"/>
    <mergeCell ref="B31:B35"/>
    <mergeCell ref="C31:D35"/>
    <mergeCell ref="E35:J35"/>
    <mergeCell ref="A36:A44"/>
    <mergeCell ref="B36:B44"/>
    <mergeCell ref="C36:D44"/>
    <mergeCell ref="F39:H39"/>
    <mergeCell ref="I39:J39"/>
    <mergeCell ref="E44:J44"/>
    <mergeCell ref="A45:A50"/>
    <mergeCell ref="B45:B50"/>
    <mergeCell ref="C45:D50"/>
    <mergeCell ref="F45:H45"/>
    <mergeCell ref="I45:J45"/>
    <mergeCell ref="E50:J50"/>
    <mergeCell ref="F48:H48"/>
    <mergeCell ref="F49:H49"/>
    <mergeCell ref="I47:J47"/>
    <mergeCell ref="F46:H46"/>
    <mergeCell ref="A51:A54"/>
    <mergeCell ref="B51:B54"/>
    <mergeCell ref="C51:D54"/>
    <mergeCell ref="F51:H51"/>
    <mergeCell ref="I51:J51"/>
    <mergeCell ref="F53:H53"/>
    <mergeCell ref="I53:J53"/>
    <mergeCell ref="E54:J54"/>
    <mergeCell ref="F52:H52"/>
    <mergeCell ref="A55:A56"/>
    <mergeCell ref="B55:B56"/>
    <mergeCell ref="C55:D56"/>
    <mergeCell ref="E56:J56"/>
    <mergeCell ref="A57:A61"/>
    <mergeCell ref="B57:B61"/>
    <mergeCell ref="C57:D61"/>
    <mergeCell ref="F58:H58"/>
    <mergeCell ref="I58:J58"/>
    <mergeCell ref="E61:J61"/>
    <mergeCell ref="R69:T69"/>
    <mergeCell ref="A62:A69"/>
    <mergeCell ref="B62:B69"/>
    <mergeCell ref="C62:D69"/>
    <mergeCell ref="F66:H66"/>
    <mergeCell ref="I66:J66"/>
    <mergeCell ref="F67:H67"/>
    <mergeCell ref="I67:J67"/>
    <mergeCell ref="F68:H68"/>
    <mergeCell ref="I68:J68"/>
    <mergeCell ref="A70:J70"/>
    <mergeCell ref="M70:N70"/>
    <mergeCell ref="O70:P70"/>
    <mergeCell ref="R70:T70"/>
    <mergeCell ref="M68:N68"/>
    <mergeCell ref="O68:P68"/>
    <mergeCell ref="R68:T68"/>
    <mergeCell ref="E69:J69"/>
    <mergeCell ref="M69:N69"/>
    <mergeCell ref="O69:P6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AA85"/>
  <sheetViews>
    <sheetView zoomScalePageLayoutView="0" workbookViewId="0" topLeftCell="A1">
      <selection activeCell="C8" sqref="C8"/>
    </sheetView>
  </sheetViews>
  <sheetFormatPr defaultColWidth="9.140625" defaultRowHeight="20.25" customHeight="1"/>
  <cols>
    <col min="1" max="1" width="11.57421875" style="1" customWidth="1"/>
    <col min="2" max="2" width="6.7109375" style="1" customWidth="1"/>
    <col min="3" max="3" width="6.57421875" style="1" customWidth="1"/>
    <col min="4" max="4" width="8.00390625" style="1" customWidth="1"/>
    <col min="5" max="5" width="12.00390625" style="1" customWidth="1"/>
    <col min="6" max="6" width="0.71875" style="1" customWidth="1"/>
    <col min="7" max="7" width="5.28125" style="1" customWidth="1"/>
    <col min="8" max="8" width="1.8515625" style="1" customWidth="1"/>
    <col min="9" max="9" width="14.421875" style="1" customWidth="1"/>
    <col min="10" max="10" width="15.00390625" style="1" customWidth="1"/>
    <col min="11" max="11" width="12.57421875" style="1" customWidth="1"/>
    <col min="12" max="12" width="1.8515625" style="1" customWidth="1"/>
    <col min="13" max="13" width="11.7109375" style="1" customWidth="1"/>
    <col min="14" max="14" width="3.28125" style="1" customWidth="1"/>
    <col min="15" max="15" width="15.140625" style="1" customWidth="1"/>
    <col min="16" max="16" width="8.421875" style="1" customWidth="1"/>
    <col min="17" max="17" width="0.13671875" style="1" customWidth="1"/>
    <col min="18" max="18" width="6.7109375" style="1" customWidth="1"/>
    <col min="19" max="19" width="16.140625" style="1" customWidth="1"/>
    <col min="20" max="20" width="15.421875" style="1" customWidth="1"/>
    <col min="21" max="21" width="15.28125" style="1" customWidth="1"/>
    <col min="22" max="22" width="15.8515625" style="1" customWidth="1"/>
    <col min="23" max="23" width="15.7109375" style="1" customWidth="1"/>
    <col min="24" max="24" width="15.421875" style="1" customWidth="1"/>
    <col min="25" max="25" width="15.57421875" style="1" customWidth="1"/>
    <col min="26" max="26" width="15.421875" style="1" customWidth="1"/>
    <col min="27" max="27" width="15.7109375" style="1" customWidth="1"/>
    <col min="28" max="28" width="0" style="1" hidden="1" customWidth="1"/>
    <col min="29" max="16384" width="9.140625" style="1" customWidth="1"/>
  </cols>
  <sheetData>
    <row r="1" ht="0.75" customHeight="1"/>
    <row r="2" ht="0.75" customHeight="1"/>
    <row r="3" ht="1.5" customHeight="1"/>
    <row r="4" spans="1:18" ht="18" customHeight="1">
      <c r="A4" s="217" t="s">
        <v>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</row>
    <row r="5" spans="1:18" ht="18" customHeight="1">
      <c r="A5" s="218" t="s">
        <v>653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</row>
    <row r="6" spans="1:18" ht="18" customHeight="1">
      <c r="A6" s="217" t="s">
        <v>677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</row>
    <row r="7" ht="409.5" customHeight="1" hidden="1"/>
    <row r="8" spans="1:27" ht="56.25">
      <c r="A8" s="119"/>
      <c r="B8" s="120"/>
      <c r="C8" s="120"/>
      <c r="D8" s="120"/>
      <c r="E8" s="120"/>
      <c r="F8" s="120"/>
      <c r="G8" s="120"/>
      <c r="H8" s="134"/>
      <c r="I8" s="292" t="s">
        <v>123</v>
      </c>
      <c r="J8" s="257"/>
      <c r="K8" s="257"/>
      <c r="L8" s="298"/>
      <c r="M8" s="292" t="s">
        <v>215</v>
      </c>
      <c r="N8" s="298"/>
      <c r="O8" s="292" t="s">
        <v>124</v>
      </c>
      <c r="P8" s="257"/>
      <c r="Q8" s="257"/>
      <c r="R8" s="298"/>
      <c r="S8" s="292" t="s">
        <v>125</v>
      </c>
      <c r="T8" s="298"/>
      <c r="U8" s="122" t="s">
        <v>126</v>
      </c>
      <c r="V8" s="122" t="s">
        <v>216</v>
      </c>
      <c r="W8" s="292" t="s">
        <v>127</v>
      </c>
      <c r="X8" s="298"/>
      <c r="Y8" s="122" t="s">
        <v>217</v>
      </c>
      <c r="Z8" s="122" t="s">
        <v>128</v>
      </c>
      <c r="AA8" s="210" t="s">
        <v>543</v>
      </c>
    </row>
    <row r="9" spans="1:27" ht="18.75">
      <c r="A9" s="123"/>
      <c r="B9" s="78"/>
      <c r="C9" s="78"/>
      <c r="D9" s="78"/>
      <c r="E9" s="78"/>
      <c r="F9" s="78"/>
      <c r="G9" s="78"/>
      <c r="H9" s="124"/>
      <c r="I9" s="286" t="s">
        <v>130</v>
      </c>
      <c r="J9" s="258"/>
      <c r="K9" s="258"/>
      <c r="L9" s="299"/>
      <c r="M9" s="286" t="s">
        <v>218</v>
      </c>
      <c r="N9" s="299"/>
      <c r="O9" s="286" t="s">
        <v>131</v>
      </c>
      <c r="P9" s="258"/>
      <c r="Q9" s="258"/>
      <c r="R9" s="299"/>
      <c r="S9" s="286" t="s">
        <v>132</v>
      </c>
      <c r="T9" s="299"/>
      <c r="U9" s="286" t="s">
        <v>133</v>
      </c>
      <c r="V9" s="286" t="s">
        <v>219</v>
      </c>
      <c r="W9" s="286" t="s">
        <v>134</v>
      </c>
      <c r="X9" s="299"/>
      <c r="Y9" s="286" t="s">
        <v>220</v>
      </c>
      <c r="Z9" s="286" t="s">
        <v>135</v>
      </c>
      <c r="AA9" s="284"/>
    </row>
    <row r="10" spans="1:27" ht="18.75">
      <c r="A10" s="123"/>
      <c r="B10" s="78"/>
      <c r="C10" s="78"/>
      <c r="D10" s="78"/>
      <c r="E10" s="300" t="s">
        <v>129</v>
      </c>
      <c r="F10" s="281"/>
      <c r="G10" s="281"/>
      <c r="H10" s="124"/>
      <c r="I10" s="282"/>
      <c r="J10" s="200"/>
      <c r="K10" s="200"/>
      <c r="L10" s="201"/>
      <c r="M10" s="282"/>
      <c r="N10" s="201"/>
      <c r="O10" s="282"/>
      <c r="P10" s="200"/>
      <c r="Q10" s="200"/>
      <c r="R10" s="201"/>
      <c r="S10" s="282"/>
      <c r="T10" s="201"/>
      <c r="U10" s="285"/>
      <c r="V10" s="285"/>
      <c r="W10" s="282"/>
      <c r="X10" s="201"/>
      <c r="Y10" s="285"/>
      <c r="Z10" s="285"/>
      <c r="AA10" s="284"/>
    </row>
    <row r="11" spans="1:27" ht="18.75">
      <c r="A11" s="123"/>
      <c r="B11" s="78"/>
      <c r="C11" s="78"/>
      <c r="D11" s="78"/>
      <c r="E11" s="281"/>
      <c r="F11" s="281"/>
      <c r="G11" s="281"/>
      <c r="H11" s="124"/>
      <c r="I11" s="292" t="s">
        <v>136</v>
      </c>
      <c r="J11" s="292" t="s">
        <v>221</v>
      </c>
      <c r="K11" s="292" t="s">
        <v>137</v>
      </c>
      <c r="L11" s="213"/>
      <c r="M11" s="292" t="s">
        <v>222</v>
      </c>
      <c r="N11" s="213"/>
      <c r="O11" s="292" t="s">
        <v>138</v>
      </c>
      <c r="P11" s="292" t="s">
        <v>139</v>
      </c>
      <c r="Q11" s="291"/>
      <c r="R11" s="213"/>
      <c r="S11" s="292" t="s">
        <v>140</v>
      </c>
      <c r="T11" s="292" t="s">
        <v>141</v>
      </c>
      <c r="U11" s="292" t="s">
        <v>142</v>
      </c>
      <c r="V11" s="292" t="s">
        <v>223</v>
      </c>
      <c r="W11" s="292" t="s">
        <v>224</v>
      </c>
      <c r="X11" s="292" t="s">
        <v>143</v>
      </c>
      <c r="Y11" s="292" t="s">
        <v>225</v>
      </c>
      <c r="Z11" s="292" t="s">
        <v>42</v>
      </c>
      <c r="AA11" s="284"/>
    </row>
    <row r="12" spans="1:27" ht="34.5" customHeight="1">
      <c r="A12" s="123"/>
      <c r="B12" s="78"/>
      <c r="C12" s="78"/>
      <c r="D12" s="78"/>
      <c r="E12" s="78"/>
      <c r="F12" s="78"/>
      <c r="G12" s="78"/>
      <c r="H12" s="124"/>
      <c r="I12" s="279"/>
      <c r="J12" s="279"/>
      <c r="K12" s="289"/>
      <c r="L12" s="290"/>
      <c r="M12" s="289"/>
      <c r="N12" s="290"/>
      <c r="O12" s="279"/>
      <c r="P12" s="289"/>
      <c r="Q12" s="239"/>
      <c r="R12" s="290"/>
      <c r="S12" s="279"/>
      <c r="T12" s="279"/>
      <c r="U12" s="279"/>
      <c r="V12" s="279"/>
      <c r="W12" s="279"/>
      <c r="X12" s="279"/>
      <c r="Y12" s="279"/>
      <c r="Z12" s="279"/>
      <c r="AA12" s="284"/>
    </row>
    <row r="13" spans="1:27" ht="9" customHeight="1">
      <c r="A13" s="123"/>
      <c r="B13" s="78"/>
      <c r="C13" s="78"/>
      <c r="D13" s="78"/>
      <c r="E13" s="78"/>
      <c r="F13" s="78"/>
      <c r="G13" s="78"/>
      <c r="H13" s="124"/>
      <c r="I13" s="286" t="s">
        <v>145</v>
      </c>
      <c r="J13" s="286" t="s">
        <v>226</v>
      </c>
      <c r="K13" s="286" t="s">
        <v>146</v>
      </c>
      <c r="L13" s="299"/>
      <c r="M13" s="286" t="s">
        <v>227</v>
      </c>
      <c r="N13" s="299"/>
      <c r="O13" s="286" t="s">
        <v>147</v>
      </c>
      <c r="P13" s="286" t="s">
        <v>148</v>
      </c>
      <c r="Q13" s="258"/>
      <c r="R13" s="299"/>
      <c r="S13" s="286" t="s">
        <v>149</v>
      </c>
      <c r="T13" s="286" t="s">
        <v>150</v>
      </c>
      <c r="U13" s="286" t="s">
        <v>151</v>
      </c>
      <c r="V13" s="286" t="s">
        <v>228</v>
      </c>
      <c r="W13" s="286" t="s">
        <v>229</v>
      </c>
      <c r="X13" s="286" t="s">
        <v>152</v>
      </c>
      <c r="Y13" s="286" t="s">
        <v>230</v>
      </c>
      <c r="Z13" s="286" t="s">
        <v>153</v>
      </c>
      <c r="AA13" s="284"/>
    </row>
    <row r="14" spans="1:27" ht="14.25" customHeight="1">
      <c r="A14" s="302" t="s">
        <v>144</v>
      </c>
      <c r="B14" s="281"/>
      <c r="C14" s="78"/>
      <c r="D14" s="78"/>
      <c r="E14" s="78"/>
      <c r="F14" s="78"/>
      <c r="G14" s="78"/>
      <c r="H14" s="124"/>
      <c r="I14" s="284"/>
      <c r="J14" s="284"/>
      <c r="K14" s="301"/>
      <c r="L14" s="274"/>
      <c r="M14" s="301"/>
      <c r="N14" s="274"/>
      <c r="O14" s="284"/>
      <c r="P14" s="301"/>
      <c r="Q14" s="161"/>
      <c r="R14" s="274"/>
      <c r="S14" s="284"/>
      <c r="T14" s="284"/>
      <c r="U14" s="284"/>
      <c r="V14" s="284"/>
      <c r="W14" s="284"/>
      <c r="X14" s="284"/>
      <c r="Y14" s="284"/>
      <c r="Z14" s="284"/>
      <c r="AA14" s="284"/>
    </row>
    <row r="15" spans="1:27" ht="11.25" customHeight="1">
      <c r="A15" s="126"/>
      <c r="B15" s="127"/>
      <c r="C15" s="127"/>
      <c r="D15" s="127"/>
      <c r="E15" s="127"/>
      <c r="F15" s="127"/>
      <c r="G15" s="127"/>
      <c r="H15" s="128"/>
      <c r="I15" s="285"/>
      <c r="J15" s="285"/>
      <c r="K15" s="282"/>
      <c r="L15" s="201"/>
      <c r="M15" s="282"/>
      <c r="N15" s="201"/>
      <c r="O15" s="285"/>
      <c r="P15" s="282"/>
      <c r="Q15" s="200"/>
      <c r="R15" s="201"/>
      <c r="S15" s="285"/>
      <c r="T15" s="285"/>
      <c r="U15" s="285"/>
      <c r="V15" s="285"/>
      <c r="W15" s="285"/>
      <c r="X15" s="285"/>
      <c r="Y15" s="285"/>
      <c r="Z15" s="285"/>
      <c r="AA15" s="285"/>
    </row>
    <row r="16" spans="1:27" ht="18.75">
      <c r="A16" s="188" t="s">
        <v>42</v>
      </c>
      <c r="B16" s="188" t="s">
        <v>157</v>
      </c>
      <c r="C16" s="213"/>
      <c r="D16" s="188" t="s">
        <v>252</v>
      </c>
      <c r="E16" s="189"/>
      <c r="F16" s="189"/>
      <c r="G16" s="189"/>
      <c r="H16" s="190"/>
      <c r="I16" s="135">
        <v>0</v>
      </c>
      <c r="J16" s="135">
        <v>0</v>
      </c>
      <c r="K16" s="294">
        <v>0</v>
      </c>
      <c r="L16" s="190"/>
      <c r="M16" s="294">
        <v>0</v>
      </c>
      <c r="N16" s="190"/>
      <c r="O16" s="135">
        <v>0</v>
      </c>
      <c r="P16" s="294">
        <v>0</v>
      </c>
      <c r="Q16" s="189"/>
      <c r="R16" s="190"/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22690</v>
      </c>
      <c r="AA16" s="135">
        <v>22690</v>
      </c>
    </row>
    <row r="17" spans="1:27" ht="18.75">
      <c r="A17" s="303"/>
      <c r="B17" s="271"/>
      <c r="C17" s="274"/>
      <c r="D17" s="188" t="s">
        <v>253</v>
      </c>
      <c r="E17" s="189"/>
      <c r="F17" s="189"/>
      <c r="G17" s="189"/>
      <c r="H17" s="190"/>
      <c r="I17" s="135">
        <v>0</v>
      </c>
      <c r="J17" s="135">
        <v>0</v>
      </c>
      <c r="K17" s="294">
        <v>0</v>
      </c>
      <c r="L17" s="190"/>
      <c r="M17" s="294">
        <v>0</v>
      </c>
      <c r="N17" s="190"/>
      <c r="O17" s="135">
        <v>0</v>
      </c>
      <c r="P17" s="294">
        <v>0</v>
      </c>
      <c r="Q17" s="189"/>
      <c r="R17" s="190"/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1633</v>
      </c>
      <c r="AA17" s="135">
        <v>1633</v>
      </c>
    </row>
    <row r="18" spans="1:27" ht="18.75">
      <c r="A18" s="303"/>
      <c r="B18" s="271"/>
      <c r="C18" s="274"/>
      <c r="D18" s="188" t="s">
        <v>155</v>
      </c>
      <c r="E18" s="189"/>
      <c r="F18" s="189"/>
      <c r="G18" s="189"/>
      <c r="H18" s="190"/>
      <c r="I18" s="135">
        <v>0</v>
      </c>
      <c r="J18" s="135">
        <v>0</v>
      </c>
      <c r="K18" s="294">
        <v>0</v>
      </c>
      <c r="L18" s="190"/>
      <c r="M18" s="294">
        <v>0</v>
      </c>
      <c r="N18" s="190"/>
      <c r="O18" s="135">
        <v>0</v>
      </c>
      <c r="P18" s="294">
        <v>0</v>
      </c>
      <c r="Q18" s="189"/>
      <c r="R18" s="190"/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925000</v>
      </c>
      <c r="AA18" s="135">
        <v>925000</v>
      </c>
    </row>
    <row r="19" spans="1:27" ht="18.75">
      <c r="A19" s="303"/>
      <c r="B19" s="271"/>
      <c r="C19" s="274"/>
      <c r="D19" s="188" t="s">
        <v>158</v>
      </c>
      <c r="E19" s="189"/>
      <c r="F19" s="189"/>
      <c r="G19" s="189"/>
      <c r="H19" s="190"/>
      <c r="I19" s="135">
        <v>0</v>
      </c>
      <c r="J19" s="135">
        <v>0</v>
      </c>
      <c r="K19" s="294">
        <v>0</v>
      </c>
      <c r="L19" s="190"/>
      <c r="M19" s="294">
        <v>0</v>
      </c>
      <c r="N19" s="190"/>
      <c r="O19" s="135">
        <v>0</v>
      </c>
      <c r="P19" s="294">
        <v>0</v>
      </c>
      <c r="Q19" s="189"/>
      <c r="R19" s="190"/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414400</v>
      </c>
      <c r="AA19" s="135">
        <v>414400</v>
      </c>
    </row>
    <row r="20" spans="1:27" ht="18.75">
      <c r="A20" s="303"/>
      <c r="B20" s="271"/>
      <c r="C20" s="274"/>
      <c r="D20" s="188" t="s">
        <v>160</v>
      </c>
      <c r="E20" s="189"/>
      <c r="F20" s="189"/>
      <c r="G20" s="189"/>
      <c r="H20" s="190"/>
      <c r="I20" s="135">
        <v>0</v>
      </c>
      <c r="J20" s="135">
        <v>0</v>
      </c>
      <c r="K20" s="294">
        <v>0</v>
      </c>
      <c r="L20" s="190"/>
      <c r="M20" s="294">
        <v>0</v>
      </c>
      <c r="N20" s="190"/>
      <c r="O20" s="135">
        <v>0</v>
      </c>
      <c r="P20" s="294">
        <v>0</v>
      </c>
      <c r="Q20" s="189"/>
      <c r="R20" s="190"/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1500</v>
      </c>
      <c r="AA20" s="135">
        <v>1500</v>
      </c>
    </row>
    <row r="21" spans="1:27" ht="18.75">
      <c r="A21" s="303"/>
      <c r="B21" s="271"/>
      <c r="C21" s="274"/>
      <c r="D21" s="188" t="s">
        <v>254</v>
      </c>
      <c r="E21" s="189"/>
      <c r="F21" s="189"/>
      <c r="G21" s="189"/>
      <c r="H21" s="190"/>
      <c r="I21" s="135">
        <v>0</v>
      </c>
      <c r="J21" s="135">
        <v>0</v>
      </c>
      <c r="K21" s="294">
        <v>0</v>
      </c>
      <c r="L21" s="190"/>
      <c r="M21" s="294">
        <v>0</v>
      </c>
      <c r="N21" s="190"/>
      <c r="O21" s="135">
        <v>0</v>
      </c>
      <c r="P21" s="294">
        <v>0</v>
      </c>
      <c r="Q21" s="189"/>
      <c r="R21" s="190"/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54993</v>
      </c>
      <c r="AA21" s="135">
        <v>54993</v>
      </c>
    </row>
    <row r="22" spans="1:27" ht="18.75">
      <c r="A22" s="303"/>
      <c r="B22" s="271"/>
      <c r="C22" s="274"/>
      <c r="D22" s="188" t="s">
        <v>256</v>
      </c>
      <c r="E22" s="189"/>
      <c r="F22" s="189"/>
      <c r="G22" s="189"/>
      <c r="H22" s="190"/>
      <c r="I22" s="135">
        <v>0</v>
      </c>
      <c r="J22" s="135">
        <v>0</v>
      </c>
      <c r="K22" s="294">
        <v>0</v>
      </c>
      <c r="L22" s="190"/>
      <c r="M22" s="294">
        <v>0</v>
      </c>
      <c r="N22" s="190"/>
      <c r="O22" s="135">
        <v>0</v>
      </c>
      <c r="P22" s="294">
        <v>0</v>
      </c>
      <c r="Q22" s="189"/>
      <c r="R22" s="190"/>
      <c r="S22" s="135">
        <v>0</v>
      </c>
      <c r="T22" s="135">
        <v>0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8</v>
      </c>
      <c r="AA22" s="135">
        <v>8</v>
      </c>
    </row>
    <row r="23" spans="1:27" ht="18.75">
      <c r="A23" s="303"/>
      <c r="B23" s="272"/>
      <c r="C23" s="201"/>
      <c r="D23" s="295" t="s">
        <v>544</v>
      </c>
      <c r="E23" s="189"/>
      <c r="F23" s="189"/>
      <c r="G23" s="189"/>
      <c r="H23" s="190"/>
      <c r="I23" s="136">
        <v>0</v>
      </c>
      <c r="J23" s="136">
        <v>0</v>
      </c>
      <c r="K23" s="296">
        <v>0</v>
      </c>
      <c r="L23" s="190"/>
      <c r="M23" s="296">
        <v>0</v>
      </c>
      <c r="N23" s="190"/>
      <c r="O23" s="136">
        <v>0</v>
      </c>
      <c r="P23" s="296">
        <v>0</v>
      </c>
      <c r="Q23" s="189"/>
      <c r="R23" s="190"/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  <c r="Y23" s="136">
        <v>0</v>
      </c>
      <c r="Z23" s="136">
        <v>1420224</v>
      </c>
      <c r="AA23" s="136">
        <v>1420224</v>
      </c>
    </row>
    <row r="24" spans="1:27" ht="18.75">
      <c r="A24" s="304"/>
      <c r="B24" s="265" t="s">
        <v>545</v>
      </c>
      <c r="C24" s="189"/>
      <c r="D24" s="189"/>
      <c r="E24" s="189"/>
      <c r="F24" s="189"/>
      <c r="G24" s="189"/>
      <c r="H24" s="190"/>
      <c r="I24" s="137">
        <v>0</v>
      </c>
      <c r="J24" s="137">
        <v>0</v>
      </c>
      <c r="K24" s="297">
        <v>0</v>
      </c>
      <c r="L24" s="190"/>
      <c r="M24" s="297">
        <v>0</v>
      </c>
      <c r="N24" s="190"/>
      <c r="O24" s="137">
        <v>0</v>
      </c>
      <c r="P24" s="297">
        <v>0</v>
      </c>
      <c r="Q24" s="189"/>
      <c r="R24" s="190"/>
      <c r="S24" s="137">
        <v>0</v>
      </c>
      <c r="T24" s="137">
        <v>0</v>
      </c>
      <c r="U24" s="137">
        <v>0</v>
      </c>
      <c r="V24" s="137">
        <v>0</v>
      </c>
      <c r="W24" s="137">
        <v>0</v>
      </c>
      <c r="X24" s="137">
        <v>0</v>
      </c>
      <c r="Y24" s="137">
        <v>0</v>
      </c>
      <c r="Z24" s="137">
        <v>1420224</v>
      </c>
      <c r="AA24" s="137">
        <v>1420224</v>
      </c>
    </row>
    <row r="25" spans="1:27" ht="18.75">
      <c r="A25" s="188" t="s">
        <v>43</v>
      </c>
      <c r="B25" s="188" t="s">
        <v>157</v>
      </c>
      <c r="C25" s="213"/>
      <c r="D25" s="188" t="s">
        <v>165</v>
      </c>
      <c r="E25" s="189"/>
      <c r="F25" s="189"/>
      <c r="G25" s="189"/>
      <c r="H25" s="190"/>
      <c r="I25" s="135">
        <v>42840</v>
      </c>
      <c r="J25" s="135">
        <v>0</v>
      </c>
      <c r="K25" s="294">
        <v>0</v>
      </c>
      <c r="L25" s="190"/>
      <c r="M25" s="294">
        <v>0</v>
      </c>
      <c r="N25" s="190"/>
      <c r="O25" s="135">
        <v>0</v>
      </c>
      <c r="P25" s="294">
        <v>0</v>
      </c>
      <c r="Q25" s="189"/>
      <c r="R25" s="190"/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42840</v>
      </c>
    </row>
    <row r="26" spans="1:27" ht="18.75">
      <c r="A26" s="303"/>
      <c r="B26" s="271"/>
      <c r="C26" s="274"/>
      <c r="D26" s="188" t="s">
        <v>167</v>
      </c>
      <c r="E26" s="189"/>
      <c r="F26" s="189"/>
      <c r="G26" s="189"/>
      <c r="H26" s="190"/>
      <c r="I26" s="135">
        <v>3510</v>
      </c>
      <c r="J26" s="135">
        <v>0</v>
      </c>
      <c r="K26" s="294">
        <v>0</v>
      </c>
      <c r="L26" s="190"/>
      <c r="M26" s="294">
        <v>0</v>
      </c>
      <c r="N26" s="190"/>
      <c r="O26" s="135">
        <v>0</v>
      </c>
      <c r="P26" s="294">
        <v>0</v>
      </c>
      <c r="Q26" s="189"/>
      <c r="R26" s="190"/>
      <c r="S26" s="135">
        <v>0</v>
      </c>
      <c r="T26" s="135">
        <v>0</v>
      </c>
      <c r="U26" s="135">
        <v>0</v>
      </c>
      <c r="V26" s="135">
        <v>0</v>
      </c>
      <c r="W26" s="135">
        <v>0</v>
      </c>
      <c r="X26" s="135">
        <v>0</v>
      </c>
      <c r="Y26" s="135">
        <v>0</v>
      </c>
      <c r="Z26" s="135">
        <v>0</v>
      </c>
      <c r="AA26" s="135">
        <v>3510</v>
      </c>
    </row>
    <row r="27" spans="1:27" ht="18.75">
      <c r="A27" s="303"/>
      <c r="B27" s="271"/>
      <c r="C27" s="274"/>
      <c r="D27" s="188" t="s">
        <v>169</v>
      </c>
      <c r="E27" s="189"/>
      <c r="F27" s="189"/>
      <c r="G27" s="189"/>
      <c r="H27" s="190"/>
      <c r="I27" s="135">
        <v>3510</v>
      </c>
      <c r="J27" s="135">
        <v>0</v>
      </c>
      <c r="K27" s="294">
        <v>0</v>
      </c>
      <c r="L27" s="190"/>
      <c r="M27" s="294">
        <v>0</v>
      </c>
      <c r="N27" s="190"/>
      <c r="O27" s="135">
        <v>0</v>
      </c>
      <c r="P27" s="294">
        <v>0</v>
      </c>
      <c r="Q27" s="189"/>
      <c r="R27" s="190"/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35">
        <v>3510</v>
      </c>
    </row>
    <row r="28" spans="1:27" ht="18.75">
      <c r="A28" s="303"/>
      <c r="B28" s="271"/>
      <c r="C28" s="274"/>
      <c r="D28" s="188" t="s">
        <v>171</v>
      </c>
      <c r="E28" s="189"/>
      <c r="F28" s="189"/>
      <c r="G28" s="189"/>
      <c r="H28" s="190"/>
      <c r="I28" s="135">
        <v>7200</v>
      </c>
      <c r="J28" s="135">
        <v>0</v>
      </c>
      <c r="K28" s="294">
        <v>0</v>
      </c>
      <c r="L28" s="190"/>
      <c r="M28" s="294">
        <v>0</v>
      </c>
      <c r="N28" s="190"/>
      <c r="O28" s="135">
        <v>0</v>
      </c>
      <c r="P28" s="294">
        <v>0</v>
      </c>
      <c r="Q28" s="189"/>
      <c r="R28" s="190"/>
      <c r="S28" s="135">
        <v>0</v>
      </c>
      <c r="T28" s="135">
        <v>0</v>
      </c>
      <c r="U28" s="135">
        <v>0</v>
      </c>
      <c r="V28" s="135">
        <v>0</v>
      </c>
      <c r="W28" s="135">
        <v>0</v>
      </c>
      <c r="X28" s="135">
        <v>0</v>
      </c>
      <c r="Y28" s="135">
        <v>0</v>
      </c>
      <c r="Z28" s="135">
        <v>0</v>
      </c>
      <c r="AA28" s="135">
        <v>7200</v>
      </c>
    </row>
    <row r="29" spans="1:27" ht="18.75">
      <c r="A29" s="303"/>
      <c r="B29" s="271"/>
      <c r="C29" s="274"/>
      <c r="D29" s="188" t="s">
        <v>173</v>
      </c>
      <c r="E29" s="189"/>
      <c r="F29" s="189"/>
      <c r="G29" s="189"/>
      <c r="H29" s="190"/>
      <c r="I29" s="135">
        <v>149200</v>
      </c>
      <c r="J29" s="135">
        <v>0</v>
      </c>
      <c r="K29" s="294">
        <v>0</v>
      </c>
      <c r="L29" s="190"/>
      <c r="M29" s="294">
        <v>0</v>
      </c>
      <c r="N29" s="190"/>
      <c r="O29" s="135">
        <v>0</v>
      </c>
      <c r="P29" s="294">
        <v>0</v>
      </c>
      <c r="Q29" s="189"/>
      <c r="R29" s="190"/>
      <c r="S29" s="135">
        <v>0</v>
      </c>
      <c r="T29" s="135">
        <v>0</v>
      </c>
      <c r="U29" s="135">
        <v>0</v>
      </c>
      <c r="V29" s="135">
        <v>0</v>
      </c>
      <c r="W29" s="135">
        <v>0</v>
      </c>
      <c r="X29" s="135">
        <v>0</v>
      </c>
      <c r="Y29" s="135">
        <v>0</v>
      </c>
      <c r="Z29" s="135">
        <v>0</v>
      </c>
      <c r="AA29" s="135">
        <v>149200</v>
      </c>
    </row>
    <row r="30" spans="1:27" ht="18.75">
      <c r="A30" s="303"/>
      <c r="B30" s="271"/>
      <c r="C30" s="274"/>
      <c r="D30" s="188" t="s">
        <v>175</v>
      </c>
      <c r="E30" s="189"/>
      <c r="F30" s="189"/>
      <c r="G30" s="189"/>
      <c r="H30" s="190"/>
      <c r="I30" s="135">
        <v>7200</v>
      </c>
      <c r="J30" s="135">
        <v>0</v>
      </c>
      <c r="K30" s="294">
        <v>0</v>
      </c>
      <c r="L30" s="190"/>
      <c r="M30" s="294">
        <v>0</v>
      </c>
      <c r="N30" s="190"/>
      <c r="O30" s="135">
        <v>0</v>
      </c>
      <c r="P30" s="294">
        <v>0</v>
      </c>
      <c r="Q30" s="189"/>
      <c r="R30" s="190"/>
      <c r="S30" s="135">
        <v>0</v>
      </c>
      <c r="T30" s="135">
        <v>0</v>
      </c>
      <c r="U30" s="135">
        <v>0</v>
      </c>
      <c r="V30" s="135">
        <v>0</v>
      </c>
      <c r="W30" s="135">
        <v>0</v>
      </c>
      <c r="X30" s="135">
        <v>0</v>
      </c>
      <c r="Y30" s="135">
        <v>0</v>
      </c>
      <c r="Z30" s="135">
        <v>0</v>
      </c>
      <c r="AA30" s="135">
        <v>7200</v>
      </c>
    </row>
    <row r="31" spans="1:27" ht="18.75">
      <c r="A31" s="303"/>
      <c r="B31" s="272"/>
      <c r="C31" s="201"/>
      <c r="D31" s="295" t="s">
        <v>544</v>
      </c>
      <c r="E31" s="189"/>
      <c r="F31" s="189"/>
      <c r="G31" s="189"/>
      <c r="H31" s="190"/>
      <c r="I31" s="136">
        <v>213460</v>
      </c>
      <c r="J31" s="136">
        <v>0</v>
      </c>
      <c r="K31" s="296">
        <v>0</v>
      </c>
      <c r="L31" s="190"/>
      <c r="M31" s="296">
        <v>0</v>
      </c>
      <c r="N31" s="190"/>
      <c r="O31" s="136">
        <v>0</v>
      </c>
      <c r="P31" s="296">
        <v>0</v>
      </c>
      <c r="Q31" s="189"/>
      <c r="R31" s="190"/>
      <c r="S31" s="136">
        <v>0</v>
      </c>
      <c r="T31" s="136">
        <v>0</v>
      </c>
      <c r="U31" s="136">
        <v>0</v>
      </c>
      <c r="V31" s="136">
        <v>0</v>
      </c>
      <c r="W31" s="136">
        <v>0</v>
      </c>
      <c r="X31" s="136">
        <v>0</v>
      </c>
      <c r="Y31" s="136">
        <v>0</v>
      </c>
      <c r="Z31" s="136">
        <v>0</v>
      </c>
      <c r="AA31" s="136">
        <v>213460</v>
      </c>
    </row>
    <row r="32" spans="1:27" ht="18.75">
      <c r="A32" s="304"/>
      <c r="B32" s="265" t="s">
        <v>545</v>
      </c>
      <c r="C32" s="189"/>
      <c r="D32" s="189"/>
      <c r="E32" s="189"/>
      <c r="F32" s="189"/>
      <c r="G32" s="189"/>
      <c r="H32" s="190"/>
      <c r="I32" s="137">
        <v>213460</v>
      </c>
      <c r="J32" s="137">
        <v>0</v>
      </c>
      <c r="K32" s="297">
        <v>0</v>
      </c>
      <c r="L32" s="190"/>
      <c r="M32" s="297">
        <v>0</v>
      </c>
      <c r="N32" s="190"/>
      <c r="O32" s="137">
        <v>0</v>
      </c>
      <c r="P32" s="297">
        <v>0</v>
      </c>
      <c r="Q32" s="189"/>
      <c r="R32" s="190"/>
      <c r="S32" s="137">
        <v>0</v>
      </c>
      <c r="T32" s="137">
        <v>0</v>
      </c>
      <c r="U32" s="137">
        <v>0</v>
      </c>
      <c r="V32" s="137">
        <v>0</v>
      </c>
      <c r="W32" s="137">
        <v>0</v>
      </c>
      <c r="X32" s="137">
        <v>0</v>
      </c>
      <c r="Y32" s="137">
        <v>0</v>
      </c>
      <c r="Z32" s="137">
        <v>0</v>
      </c>
      <c r="AA32" s="137">
        <v>213460</v>
      </c>
    </row>
    <row r="33" spans="1:27" ht="18.75">
      <c r="A33" s="188" t="s">
        <v>44</v>
      </c>
      <c r="B33" s="188" t="s">
        <v>157</v>
      </c>
      <c r="C33" s="213"/>
      <c r="D33" s="188" t="s">
        <v>178</v>
      </c>
      <c r="E33" s="189"/>
      <c r="F33" s="189"/>
      <c r="G33" s="189"/>
      <c r="H33" s="190"/>
      <c r="I33" s="135">
        <v>248446</v>
      </c>
      <c r="J33" s="135">
        <v>0</v>
      </c>
      <c r="K33" s="294">
        <v>187200</v>
      </c>
      <c r="L33" s="190"/>
      <c r="M33" s="294">
        <v>0</v>
      </c>
      <c r="N33" s="190"/>
      <c r="O33" s="135">
        <v>184789</v>
      </c>
      <c r="P33" s="294">
        <v>0</v>
      </c>
      <c r="Q33" s="189"/>
      <c r="R33" s="190"/>
      <c r="S33" s="135">
        <v>120000</v>
      </c>
      <c r="T33" s="135">
        <v>0</v>
      </c>
      <c r="U33" s="135">
        <v>91580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832015</v>
      </c>
    </row>
    <row r="34" spans="1:27" ht="18.75">
      <c r="A34" s="303"/>
      <c r="B34" s="271"/>
      <c r="C34" s="274"/>
      <c r="D34" s="188" t="s">
        <v>180</v>
      </c>
      <c r="E34" s="189"/>
      <c r="F34" s="189"/>
      <c r="G34" s="189"/>
      <c r="H34" s="190"/>
      <c r="I34" s="135">
        <v>17500</v>
      </c>
      <c r="J34" s="135">
        <v>0</v>
      </c>
      <c r="K34" s="294">
        <v>3500</v>
      </c>
      <c r="L34" s="190"/>
      <c r="M34" s="294">
        <v>0</v>
      </c>
      <c r="N34" s="190"/>
      <c r="O34" s="135">
        <v>3500</v>
      </c>
      <c r="P34" s="294">
        <v>0</v>
      </c>
      <c r="Q34" s="189"/>
      <c r="R34" s="190"/>
      <c r="S34" s="135">
        <v>42000</v>
      </c>
      <c r="T34" s="135">
        <v>0</v>
      </c>
      <c r="U34" s="135">
        <v>3500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70000</v>
      </c>
    </row>
    <row r="35" spans="1:27" ht="18.75">
      <c r="A35" s="303"/>
      <c r="B35" s="271"/>
      <c r="C35" s="274"/>
      <c r="D35" s="188" t="s">
        <v>182</v>
      </c>
      <c r="E35" s="189"/>
      <c r="F35" s="189"/>
      <c r="G35" s="189"/>
      <c r="H35" s="190"/>
      <c r="I35" s="135">
        <v>34850</v>
      </c>
      <c r="J35" s="135">
        <v>0</v>
      </c>
      <c r="K35" s="294">
        <v>65450</v>
      </c>
      <c r="L35" s="190"/>
      <c r="M35" s="294">
        <v>0</v>
      </c>
      <c r="N35" s="190"/>
      <c r="O35" s="135">
        <v>27000</v>
      </c>
      <c r="P35" s="294">
        <v>0</v>
      </c>
      <c r="Q35" s="189"/>
      <c r="R35" s="190"/>
      <c r="S35" s="135">
        <v>9000</v>
      </c>
      <c r="T35" s="135">
        <v>0</v>
      </c>
      <c r="U35" s="135">
        <v>128690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264990</v>
      </c>
    </row>
    <row r="36" spans="1:27" ht="18.75">
      <c r="A36" s="303"/>
      <c r="B36" s="271"/>
      <c r="C36" s="274"/>
      <c r="D36" s="188" t="s">
        <v>184</v>
      </c>
      <c r="E36" s="189"/>
      <c r="F36" s="189"/>
      <c r="G36" s="189"/>
      <c r="H36" s="190"/>
      <c r="I36" s="135">
        <v>6495</v>
      </c>
      <c r="J36" s="135">
        <v>0</v>
      </c>
      <c r="K36" s="294">
        <v>1000</v>
      </c>
      <c r="L36" s="190"/>
      <c r="M36" s="294">
        <v>0</v>
      </c>
      <c r="N36" s="190"/>
      <c r="O36" s="135">
        <v>3000</v>
      </c>
      <c r="P36" s="294">
        <v>0</v>
      </c>
      <c r="Q36" s="189"/>
      <c r="R36" s="190"/>
      <c r="S36" s="135">
        <v>1000</v>
      </c>
      <c r="T36" s="135">
        <v>0</v>
      </c>
      <c r="U36" s="135">
        <v>15975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27470</v>
      </c>
    </row>
    <row r="37" spans="1:27" ht="18.75">
      <c r="A37" s="303"/>
      <c r="B37" s="272"/>
      <c r="C37" s="201"/>
      <c r="D37" s="295" t="s">
        <v>544</v>
      </c>
      <c r="E37" s="189"/>
      <c r="F37" s="189"/>
      <c r="G37" s="189"/>
      <c r="H37" s="190"/>
      <c r="I37" s="136">
        <v>307291</v>
      </c>
      <c r="J37" s="136">
        <v>0</v>
      </c>
      <c r="K37" s="296">
        <v>257150</v>
      </c>
      <c r="L37" s="190"/>
      <c r="M37" s="296">
        <v>0</v>
      </c>
      <c r="N37" s="190"/>
      <c r="O37" s="136">
        <v>218289</v>
      </c>
      <c r="P37" s="296">
        <v>0</v>
      </c>
      <c r="Q37" s="189"/>
      <c r="R37" s="190"/>
      <c r="S37" s="136">
        <v>172000</v>
      </c>
      <c r="T37" s="136">
        <v>0</v>
      </c>
      <c r="U37" s="136">
        <v>239745</v>
      </c>
      <c r="V37" s="136">
        <v>0</v>
      </c>
      <c r="W37" s="136">
        <v>0</v>
      </c>
      <c r="X37" s="136">
        <v>0</v>
      </c>
      <c r="Y37" s="136">
        <v>0</v>
      </c>
      <c r="Z37" s="136">
        <v>0</v>
      </c>
      <c r="AA37" s="136">
        <v>1194475</v>
      </c>
    </row>
    <row r="38" spans="1:27" ht="18.75">
      <c r="A38" s="304"/>
      <c r="B38" s="265" t="s">
        <v>545</v>
      </c>
      <c r="C38" s="189"/>
      <c r="D38" s="189"/>
      <c r="E38" s="189"/>
      <c r="F38" s="189"/>
      <c r="G38" s="189"/>
      <c r="H38" s="190"/>
      <c r="I38" s="137">
        <v>307291</v>
      </c>
      <c r="J38" s="137">
        <v>0</v>
      </c>
      <c r="K38" s="297">
        <v>257150</v>
      </c>
      <c r="L38" s="190"/>
      <c r="M38" s="297">
        <v>0</v>
      </c>
      <c r="N38" s="190"/>
      <c r="O38" s="137">
        <v>218289</v>
      </c>
      <c r="P38" s="297">
        <v>0</v>
      </c>
      <c r="Q38" s="189"/>
      <c r="R38" s="190"/>
      <c r="S38" s="137">
        <v>172000</v>
      </c>
      <c r="T38" s="137">
        <v>0</v>
      </c>
      <c r="U38" s="137">
        <v>239745</v>
      </c>
      <c r="V38" s="137">
        <v>0</v>
      </c>
      <c r="W38" s="137">
        <v>0</v>
      </c>
      <c r="X38" s="137">
        <v>0</v>
      </c>
      <c r="Y38" s="137">
        <v>0</v>
      </c>
      <c r="Z38" s="137">
        <v>0</v>
      </c>
      <c r="AA38" s="137">
        <v>1194475</v>
      </c>
    </row>
    <row r="39" spans="1:27" ht="18.75">
      <c r="A39" s="188" t="s">
        <v>46</v>
      </c>
      <c r="B39" s="188" t="s">
        <v>157</v>
      </c>
      <c r="C39" s="213"/>
      <c r="D39" s="188" t="s">
        <v>231</v>
      </c>
      <c r="E39" s="189"/>
      <c r="F39" s="189"/>
      <c r="G39" s="189"/>
      <c r="H39" s="190"/>
      <c r="I39" s="135">
        <v>302900</v>
      </c>
      <c r="J39" s="135">
        <v>0</v>
      </c>
      <c r="K39" s="294">
        <v>283000</v>
      </c>
      <c r="L39" s="190"/>
      <c r="M39" s="294">
        <v>0</v>
      </c>
      <c r="N39" s="190"/>
      <c r="O39" s="135">
        <v>120000</v>
      </c>
      <c r="P39" s="294">
        <v>0</v>
      </c>
      <c r="Q39" s="189"/>
      <c r="R39" s="190"/>
      <c r="S39" s="135">
        <v>40000</v>
      </c>
      <c r="T39" s="135">
        <v>0</v>
      </c>
      <c r="U39" s="135">
        <v>215800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961700</v>
      </c>
    </row>
    <row r="40" spans="1:27" ht="18.75">
      <c r="A40" s="303"/>
      <c r="B40" s="271"/>
      <c r="C40" s="274"/>
      <c r="D40" s="188" t="s">
        <v>232</v>
      </c>
      <c r="E40" s="189"/>
      <c r="F40" s="189"/>
      <c r="G40" s="189"/>
      <c r="H40" s="190"/>
      <c r="I40" s="135">
        <v>5000</v>
      </c>
      <c r="J40" s="135">
        <v>0</v>
      </c>
      <c r="K40" s="294">
        <v>0</v>
      </c>
      <c r="L40" s="190"/>
      <c r="M40" s="294">
        <v>0</v>
      </c>
      <c r="N40" s="190"/>
      <c r="O40" s="135">
        <v>2000</v>
      </c>
      <c r="P40" s="294">
        <v>0</v>
      </c>
      <c r="Q40" s="189"/>
      <c r="R40" s="190"/>
      <c r="S40" s="135">
        <v>0</v>
      </c>
      <c r="T40" s="135">
        <v>0</v>
      </c>
      <c r="U40" s="135">
        <v>5000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12000</v>
      </c>
    </row>
    <row r="41" spans="1:27" ht="18.75">
      <c r="A41" s="303"/>
      <c r="B41" s="271"/>
      <c r="C41" s="274"/>
      <c r="D41" s="188" t="s">
        <v>187</v>
      </c>
      <c r="E41" s="189"/>
      <c r="F41" s="189"/>
      <c r="G41" s="189"/>
      <c r="H41" s="190"/>
      <c r="I41" s="135">
        <v>16000</v>
      </c>
      <c r="J41" s="135">
        <v>0</v>
      </c>
      <c r="K41" s="294">
        <v>3200</v>
      </c>
      <c r="L41" s="190"/>
      <c r="M41" s="294">
        <v>0</v>
      </c>
      <c r="N41" s="190"/>
      <c r="O41" s="135">
        <v>12500</v>
      </c>
      <c r="P41" s="294">
        <v>0</v>
      </c>
      <c r="Q41" s="189"/>
      <c r="R41" s="190"/>
      <c r="S41" s="135">
        <v>0</v>
      </c>
      <c r="T41" s="135">
        <v>0</v>
      </c>
      <c r="U41" s="135">
        <v>45000</v>
      </c>
      <c r="V41" s="135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76700</v>
      </c>
    </row>
    <row r="42" spans="1:27" ht="18.75">
      <c r="A42" s="303"/>
      <c r="B42" s="271"/>
      <c r="C42" s="274"/>
      <c r="D42" s="188" t="s">
        <v>233</v>
      </c>
      <c r="E42" s="189"/>
      <c r="F42" s="189"/>
      <c r="G42" s="189"/>
      <c r="H42" s="190"/>
      <c r="I42" s="135">
        <v>10283.25</v>
      </c>
      <c r="J42" s="135">
        <v>0</v>
      </c>
      <c r="K42" s="294">
        <v>10300</v>
      </c>
      <c r="L42" s="190"/>
      <c r="M42" s="294">
        <v>0</v>
      </c>
      <c r="N42" s="190"/>
      <c r="O42" s="135">
        <v>6427.75</v>
      </c>
      <c r="P42" s="294">
        <v>0</v>
      </c>
      <c r="Q42" s="189"/>
      <c r="R42" s="190"/>
      <c r="S42" s="135">
        <v>0</v>
      </c>
      <c r="T42" s="135">
        <v>0</v>
      </c>
      <c r="U42" s="135">
        <v>7243.25</v>
      </c>
      <c r="V42" s="135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34254.25</v>
      </c>
    </row>
    <row r="43" spans="1:27" ht="18.75">
      <c r="A43" s="303"/>
      <c r="B43" s="272"/>
      <c r="C43" s="201"/>
      <c r="D43" s="295" t="s">
        <v>544</v>
      </c>
      <c r="E43" s="189"/>
      <c r="F43" s="189"/>
      <c r="G43" s="189"/>
      <c r="H43" s="190"/>
      <c r="I43" s="136">
        <v>334183.25</v>
      </c>
      <c r="J43" s="136">
        <v>0</v>
      </c>
      <c r="K43" s="296">
        <v>296500</v>
      </c>
      <c r="L43" s="190"/>
      <c r="M43" s="296">
        <v>0</v>
      </c>
      <c r="N43" s="190"/>
      <c r="O43" s="136">
        <v>140927.75</v>
      </c>
      <c r="P43" s="296">
        <v>0</v>
      </c>
      <c r="Q43" s="189"/>
      <c r="R43" s="190"/>
      <c r="S43" s="136">
        <v>40000</v>
      </c>
      <c r="T43" s="136">
        <v>0</v>
      </c>
      <c r="U43" s="136">
        <v>273043.25</v>
      </c>
      <c r="V43" s="136">
        <v>0</v>
      </c>
      <c r="W43" s="136">
        <v>0</v>
      </c>
      <c r="X43" s="136">
        <v>0</v>
      </c>
      <c r="Y43" s="136">
        <v>0</v>
      </c>
      <c r="Z43" s="136">
        <v>0</v>
      </c>
      <c r="AA43" s="136">
        <v>1084654.25</v>
      </c>
    </row>
    <row r="44" spans="1:27" ht="18.75">
      <c r="A44" s="304"/>
      <c r="B44" s="265" t="s">
        <v>545</v>
      </c>
      <c r="C44" s="189"/>
      <c r="D44" s="189"/>
      <c r="E44" s="189"/>
      <c r="F44" s="189"/>
      <c r="G44" s="189"/>
      <c r="H44" s="190"/>
      <c r="I44" s="137">
        <v>334183.25</v>
      </c>
      <c r="J44" s="137">
        <v>0</v>
      </c>
      <c r="K44" s="297">
        <v>296500</v>
      </c>
      <c r="L44" s="190"/>
      <c r="M44" s="297">
        <v>0</v>
      </c>
      <c r="N44" s="190"/>
      <c r="O44" s="137">
        <v>140927.75</v>
      </c>
      <c r="P44" s="297">
        <v>0</v>
      </c>
      <c r="Q44" s="189"/>
      <c r="R44" s="190"/>
      <c r="S44" s="137">
        <v>40000</v>
      </c>
      <c r="T44" s="137">
        <v>0</v>
      </c>
      <c r="U44" s="137">
        <v>273043.25</v>
      </c>
      <c r="V44" s="137">
        <v>0</v>
      </c>
      <c r="W44" s="137">
        <v>0</v>
      </c>
      <c r="X44" s="137">
        <v>0</v>
      </c>
      <c r="Y44" s="137">
        <v>0</v>
      </c>
      <c r="Z44" s="137">
        <v>0</v>
      </c>
      <c r="AA44" s="137">
        <v>1084654.25</v>
      </c>
    </row>
    <row r="45" spans="1:27" ht="18.75">
      <c r="A45" s="188" t="s">
        <v>47</v>
      </c>
      <c r="B45" s="188" t="s">
        <v>157</v>
      </c>
      <c r="C45" s="213"/>
      <c r="D45" s="188" t="s">
        <v>190</v>
      </c>
      <c r="E45" s="189"/>
      <c r="F45" s="189"/>
      <c r="G45" s="189"/>
      <c r="H45" s="190"/>
      <c r="I45" s="135">
        <v>26492</v>
      </c>
      <c r="J45" s="135">
        <v>0</v>
      </c>
      <c r="K45" s="294">
        <v>23700</v>
      </c>
      <c r="L45" s="190"/>
      <c r="M45" s="294">
        <v>0</v>
      </c>
      <c r="N45" s="190"/>
      <c r="O45" s="135">
        <v>35000</v>
      </c>
      <c r="P45" s="294">
        <v>0</v>
      </c>
      <c r="Q45" s="189"/>
      <c r="R45" s="190"/>
      <c r="S45" s="135">
        <v>0</v>
      </c>
      <c r="T45" s="135">
        <v>18427</v>
      </c>
      <c r="U45" s="135">
        <v>35900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139519</v>
      </c>
    </row>
    <row r="46" spans="1:27" ht="18.75">
      <c r="A46" s="303"/>
      <c r="B46" s="271"/>
      <c r="C46" s="274"/>
      <c r="D46" s="188" t="s">
        <v>192</v>
      </c>
      <c r="E46" s="189"/>
      <c r="F46" s="189"/>
      <c r="G46" s="189"/>
      <c r="H46" s="190"/>
      <c r="I46" s="135">
        <v>62825</v>
      </c>
      <c r="J46" s="135">
        <v>0</v>
      </c>
      <c r="K46" s="294">
        <v>0</v>
      </c>
      <c r="L46" s="190"/>
      <c r="M46" s="294">
        <v>0</v>
      </c>
      <c r="N46" s="190"/>
      <c r="O46" s="135">
        <v>5000</v>
      </c>
      <c r="P46" s="294">
        <v>0</v>
      </c>
      <c r="Q46" s="189"/>
      <c r="R46" s="190"/>
      <c r="S46" s="135">
        <v>0</v>
      </c>
      <c r="T46" s="135">
        <v>0</v>
      </c>
      <c r="U46" s="135">
        <v>0</v>
      </c>
      <c r="V46" s="135">
        <v>0</v>
      </c>
      <c r="W46" s="135">
        <v>0</v>
      </c>
      <c r="X46" s="135">
        <v>0</v>
      </c>
      <c r="Y46" s="135">
        <v>0</v>
      </c>
      <c r="Z46" s="135">
        <v>0</v>
      </c>
      <c r="AA46" s="135">
        <v>67825</v>
      </c>
    </row>
    <row r="47" spans="1:27" ht="18.75">
      <c r="A47" s="303"/>
      <c r="B47" s="271"/>
      <c r="C47" s="274"/>
      <c r="D47" s="188" t="s">
        <v>194</v>
      </c>
      <c r="E47" s="189"/>
      <c r="F47" s="189"/>
      <c r="G47" s="189"/>
      <c r="H47" s="190"/>
      <c r="I47" s="135">
        <v>490394</v>
      </c>
      <c r="J47" s="135">
        <v>2000</v>
      </c>
      <c r="K47" s="294">
        <v>116482</v>
      </c>
      <c r="L47" s="190"/>
      <c r="M47" s="294">
        <v>14000</v>
      </c>
      <c r="N47" s="190"/>
      <c r="O47" s="135">
        <v>29000</v>
      </c>
      <c r="P47" s="294">
        <v>158114</v>
      </c>
      <c r="Q47" s="189"/>
      <c r="R47" s="190"/>
      <c r="S47" s="135">
        <v>0</v>
      </c>
      <c r="T47" s="135">
        <v>35525</v>
      </c>
      <c r="U47" s="135">
        <v>84980</v>
      </c>
      <c r="V47" s="135">
        <v>34850</v>
      </c>
      <c r="W47" s="135">
        <v>5684</v>
      </c>
      <c r="X47" s="135">
        <v>2657.3</v>
      </c>
      <c r="Y47" s="135">
        <v>0</v>
      </c>
      <c r="Z47" s="135">
        <v>0</v>
      </c>
      <c r="AA47" s="135">
        <v>973686.3</v>
      </c>
    </row>
    <row r="48" spans="1:27" ht="18.75">
      <c r="A48" s="303"/>
      <c r="B48" s="271"/>
      <c r="C48" s="274"/>
      <c r="D48" s="188" t="s">
        <v>234</v>
      </c>
      <c r="E48" s="189"/>
      <c r="F48" s="189"/>
      <c r="G48" s="189"/>
      <c r="H48" s="190"/>
      <c r="I48" s="135">
        <v>13052.57</v>
      </c>
      <c r="J48" s="135">
        <v>0</v>
      </c>
      <c r="K48" s="294">
        <v>8650</v>
      </c>
      <c r="L48" s="190"/>
      <c r="M48" s="294">
        <v>0</v>
      </c>
      <c r="N48" s="190"/>
      <c r="O48" s="135">
        <v>0</v>
      </c>
      <c r="P48" s="294">
        <v>26125</v>
      </c>
      <c r="Q48" s="189"/>
      <c r="R48" s="190"/>
      <c r="S48" s="135">
        <v>0</v>
      </c>
      <c r="T48" s="135">
        <v>17100</v>
      </c>
      <c r="U48" s="135">
        <v>6120</v>
      </c>
      <c r="V48" s="135">
        <v>0</v>
      </c>
      <c r="W48" s="135">
        <v>0</v>
      </c>
      <c r="X48" s="135">
        <v>0</v>
      </c>
      <c r="Y48" s="135">
        <v>0</v>
      </c>
      <c r="Z48" s="135">
        <v>0</v>
      </c>
      <c r="AA48" s="135">
        <v>71047.57</v>
      </c>
    </row>
    <row r="49" spans="1:27" ht="18.75">
      <c r="A49" s="303"/>
      <c r="B49" s="272"/>
      <c r="C49" s="201"/>
      <c r="D49" s="295" t="s">
        <v>544</v>
      </c>
      <c r="E49" s="189"/>
      <c r="F49" s="189"/>
      <c r="G49" s="189"/>
      <c r="H49" s="190"/>
      <c r="I49" s="136">
        <v>592763.57</v>
      </c>
      <c r="J49" s="136">
        <v>2000</v>
      </c>
      <c r="K49" s="296">
        <v>148832</v>
      </c>
      <c r="L49" s="190"/>
      <c r="M49" s="296">
        <v>14000</v>
      </c>
      <c r="N49" s="190"/>
      <c r="O49" s="136">
        <v>69000</v>
      </c>
      <c r="P49" s="296">
        <v>184239</v>
      </c>
      <c r="Q49" s="189"/>
      <c r="R49" s="190"/>
      <c r="S49" s="136">
        <v>0</v>
      </c>
      <c r="T49" s="136">
        <v>71052</v>
      </c>
      <c r="U49" s="136">
        <v>127000</v>
      </c>
      <c r="V49" s="136">
        <v>34850</v>
      </c>
      <c r="W49" s="136">
        <v>5684</v>
      </c>
      <c r="X49" s="136">
        <v>2657.3</v>
      </c>
      <c r="Y49" s="136">
        <v>0</v>
      </c>
      <c r="Z49" s="136">
        <v>0</v>
      </c>
      <c r="AA49" s="136">
        <v>1252077.87</v>
      </c>
    </row>
    <row r="50" spans="1:27" ht="18.75">
      <c r="A50" s="304"/>
      <c r="B50" s="265" t="s">
        <v>545</v>
      </c>
      <c r="C50" s="189"/>
      <c r="D50" s="189"/>
      <c r="E50" s="189"/>
      <c r="F50" s="189"/>
      <c r="G50" s="189"/>
      <c r="H50" s="190"/>
      <c r="I50" s="137">
        <v>592763.57</v>
      </c>
      <c r="J50" s="137">
        <v>2000</v>
      </c>
      <c r="K50" s="297">
        <v>148832</v>
      </c>
      <c r="L50" s="190"/>
      <c r="M50" s="297">
        <v>14000</v>
      </c>
      <c r="N50" s="190"/>
      <c r="O50" s="137">
        <v>69000</v>
      </c>
      <c r="P50" s="297">
        <v>184239</v>
      </c>
      <c r="Q50" s="189"/>
      <c r="R50" s="190"/>
      <c r="S50" s="137">
        <v>0</v>
      </c>
      <c r="T50" s="137">
        <v>71052</v>
      </c>
      <c r="U50" s="137">
        <v>127000</v>
      </c>
      <c r="V50" s="137">
        <v>34850</v>
      </c>
      <c r="W50" s="137">
        <v>5684</v>
      </c>
      <c r="X50" s="137">
        <v>2657.3</v>
      </c>
      <c r="Y50" s="137">
        <v>0</v>
      </c>
      <c r="Z50" s="137">
        <v>0</v>
      </c>
      <c r="AA50" s="137">
        <v>1252077.87</v>
      </c>
    </row>
    <row r="51" spans="1:27" ht="18.75">
      <c r="A51" s="188" t="s">
        <v>48</v>
      </c>
      <c r="B51" s="188" t="s">
        <v>157</v>
      </c>
      <c r="C51" s="213"/>
      <c r="D51" s="188" t="s">
        <v>197</v>
      </c>
      <c r="E51" s="189"/>
      <c r="F51" s="189"/>
      <c r="G51" s="189"/>
      <c r="H51" s="190"/>
      <c r="I51" s="135">
        <v>0</v>
      </c>
      <c r="J51" s="135">
        <v>0</v>
      </c>
      <c r="K51" s="294">
        <v>59250.35</v>
      </c>
      <c r="L51" s="190"/>
      <c r="M51" s="294">
        <v>0</v>
      </c>
      <c r="N51" s="190"/>
      <c r="O51" s="135">
        <v>59</v>
      </c>
      <c r="P51" s="294">
        <v>0</v>
      </c>
      <c r="Q51" s="189"/>
      <c r="R51" s="190"/>
      <c r="S51" s="135">
        <v>0</v>
      </c>
      <c r="T51" s="135">
        <v>0</v>
      </c>
      <c r="U51" s="135">
        <v>0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35">
        <v>59309.35</v>
      </c>
    </row>
    <row r="52" spans="1:27" ht="18.75">
      <c r="A52" s="303"/>
      <c r="B52" s="271"/>
      <c r="C52" s="274"/>
      <c r="D52" s="188" t="s">
        <v>235</v>
      </c>
      <c r="E52" s="189"/>
      <c r="F52" s="189"/>
      <c r="G52" s="189"/>
      <c r="H52" s="190"/>
      <c r="I52" s="135">
        <v>0</v>
      </c>
      <c r="J52" s="135">
        <v>0</v>
      </c>
      <c r="K52" s="294">
        <v>0</v>
      </c>
      <c r="L52" s="190"/>
      <c r="M52" s="294">
        <v>0</v>
      </c>
      <c r="N52" s="190"/>
      <c r="O52" s="135">
        <v>0</v>
      </c>
      <c r="P52" s="294">
        <v>0</v>
      </c>
      <c r="Q52" s="189"/>
      <c r="R52" s="190"/>
      <c r="S52" s="135">
        <v>0</v>
      </c>
      <c r="T52" s="135">
        <v>0</v>
      </c>
      <c r="U52" s="135">
        <v>8587.75</v>
      </c>
      <c r="V52" s="135">
        <v>0</v>
      </c>
      <c r="W52" s="135">
        <v>0</v>
      </c>
      <c r="X52" s="135">
        <v>0</v>
      </c>
      <c r="Y52" s="135">
        <v>0</v>
      </c>
      <c r="Z52" s="135">
        <v>0</v>
      </c>
      <c r="AA52" s="135">
        <v>8587.75</v>
      </c>
    </row>
    <row r="53" spans="1:27" ht="18.75">
      <c r="A53" s="303"/>
      <c r="B53" s="271"/>
      <c r="C53" s="274"/>
      <c r="D53" s="188" t="s">
        <v>236</v>
      </c>
      <c r="E53" s="189"/>
      <c r="F53" s="189"/>
      <c r="G53" s="189"/>
      <c r="H53" s="190"/>
      <c r="I53" s="135">
        <v>0</v>
      </c>
      <c r="J53" s="135">
        <v>0</v>
      </c>
      <c r="K53" s="294">
        <v>18243</v>
      </c>
      <c r="L53" s="190"/>
      <c r="M53" s="294">
        <v>0</v>
      </c>
      <c r="N53" s="190"/>
      <c r="O53" s="135">
        <v>52</v>
      </c>
      <c r="P53" s="294">
        <v>0</v>
      </c>
      <c r="Q53" s="189"/>
      <c r="R53" s="190"/>
      <c r="S53" s="135">
        <v>0</v>
      </c>
      <c r="T53" s="135">
        <v>5000</v>
      </c>
      <c r="U53" s="135">
        <v>0</v>
      </c>
      <c r="V53" s="135">
        <v>0</v>
      </c>
      <c r="W53" s="135">
        <v>0</v>
      </c>
      <c r="X53" s="135">
        <v>0</v>
      </c>
      <c r="Y53" s="135">
        <v>0</v>
      </c>
      <c r="Z53" s="135">
        <v>0</v>
      </c>
      <c r="AA53" s="135">
        <v>23295</v>
      </c>
    </row>
    <row r="54" spans="1:27" ht="18.75">
      <c r="A54" s="303"/>
      <c r="B54" s="271"/>
      <c r="C54" s="274"/>
      <c r="D54" s="188" t="s">
        <v>237</v>
      </c>
      <c r="E54" s="189"/>
      <c r="F54" s="189"/>
      <c r="G54" s="189"/>
      <c r="H54" s="190"/>
      <c r="I54" s="135">
        <v>0</v>
      </c>
      <c r="J54" s="135">
        <v>0</v>
      </c>
      <c r="K54" s="294">
        <v>0</v>
      </c>
      <c r="L54" s="190"/>
      <c r="M54" s="294">
        <v>0</v>
      </c>
      <c r="N54" s="190"/>
      <c r="O54" s="135">
        <v>0</v>
      </c>
      <c r="P54" s="294">
        <v>87579.98</v>
      </c>
      <c r="Q54" s="189"/>
      <c r="R54" s="190"/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87579.98</v>
      </c>
    </row>
    <row r="55" spans="1:27" ht="18.75">
      <c r="A55" s="303"/>
      <c r="B55" s="271"/>
      <c r="C55" s="274"/>
      <c r="D55" s="188" t="s">
        <v>238</v>
      </c>
      <c r="E55" s="189"/>
      <c r="F55" s="189"/>
      <c r="G55" s="189"/>
      <c r="H55" s="190"/>
      <c r="I55" s="135">
        <v>0</v>
      </c>
      <c r="J55" s="135">
        <v>0</v>
      </c>
      <c r="K55" s="294">
        <v>0</v>
      </c>
      <c r="L55" s="190"/>
      <c r="M55" s="294">
        <v>0</v>
      </c>
      <c r="N55" s="190"/>
      <c r="O55" s="135">
        <v>0</v>
      </c>
      <c r="P55" s="294">
        <v>0</v>
      </c>
      <c r="Q55" s="189"/>
      <c r="R55" s="190"/>
      <c r="S55" s="135">
        <v>0</v>
      </c>
      <c r="T55" s="135">
        <v>0</v>
      </c>
      <c r="U55" s="135">
        <v>215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35">
        <v>215</v>
      </c>
    </row>
    <row r="56" spans="1:27" ht="18.75">
      <c r="A56" s="303"/>
      <c r="B56" s="271"/>
      <c r="C56" s="274"/>
      <c r="D56" s="188" t="s">
        <v>239</v>
      </c>
      <c r="E56" s="189"/>
      <c r="F56" s="189"/>
      <c r="G56" s="189"/>
      <c r="H56" s="190"/>
      <c r="I56" s="135">
        <v>2600</v>
      </c>
      <c r="J56" s="135">
        <v>0</v>
      </c>
      <c r="K56" s="294">
        <v>0</v>
      </c>
      <c r="L56" s="190"/>
      <c r="M56" s="294">
        <v>0</v>
      </c>
      <c r="N56" s="190"/>
      <c r="O56" s="135">
        <v>0</v>
      </c>
      <c r="P56" s="294">
        <v>0</v>
      </c>
      <c r="Q56" s="189"/>
      <c r="R56" s="190"/>
      <c r="S56" s="135">
        <v>0</v>
      </c>
      <c r="T56" s="135">
        <v>0</v>
      </c>
      <c r="U56" s="135">
        <v>0</v>
      </c>
      <c r="V56" s="135">
        <v>0</v>
      </c>
      <c r="W56" s="135">
        <v>0</v>
      </c>
      <c r="X56" s="135">
        <v>0</v>
      </c>
      <c r="Y56" s="135">
        <v>0</v>
      </c>
      <c r="Z56" s="135">
        <v>0</v>
      </c>
      <c r="AA56" s="135">
        <v>2600</v>
      </c>
    </row>
    <row r="57" spans="1:27" ht="18.75">
      <c r="A57" s="303"/>
      <c r="B57" s="271"/>
      <c r="C57" s="274"/>
      <c r="D57" s="188" t="s">
        <v>199</v>
      </c>
      <c r="E57" s="189"/>
      <c r="F57" s="189"/>
      <c r="G57" s="189"/>
      <c r="H57" s="190"/>
      <c r="I57" s="135">
        <v>15970</v>
      </c>
      <c r="J57" s="135">
        <v>0</v>
      </c>
      <c r="K57" s="294">
        <v>0</v>
      </c>
      <c r="L57" s="190"/>
      <c r="M57" s="294">
        <v>0</v>
      </c>
      <c r="N57" s="190"/>
      <c r="O57" s="135">
        <v>0</v>
      </c>
      <c r="P57" s="294">
        <v>0</v>
      </c>
      <c r="Q57" s="189"/>
      <c r="R57" s="190"/>
      <c r="S57" s="135">
        <v>0</v>
      </c>
      <c r="T57" s="135">
        <v>8300</v>
      </c>
      <c r="U57" s="135">
        <v>5100</v>
      </c>
      <c r="V57" s="135">
        <v>0</v>
      </c>
      <c r="W57" s="135">
        <v>0</v>
      </c>
      <c r="X57" s="135">
        <v>0</v>
      </c>
      <c r="Y57" s="135">
        <v>0</v>
      </c>
      <c r="Z57" s="135">
        <v>0</v>
      </c>
      <c r="AA57" s="135">
        <v>29370</v>
      </c>
    </row>
    <row r="58" spans="1:27" ht="18.75">
      <c r="A58" s="303"/>
      <c r="B58" s="271"/>
      <c r="C58" s="274"/>
      <c r="D58" s="188" t="s">
        <v>201</v>
      </c>
      <c r="E58" s="189"/>
      <c r="F58" s="189"/>
      <c r="G58" s="189"/>
      <c r="H58" s="190"/>
      <c r="I58" s="135">
        <v>15300</v>
      </c>
      <c r="J58" s="135">
        <v>0</v>
      </c>
      <c r="K58" s="294">
        <v>28670</v>
      </c>
      <c r="L58" s="190"/>
      <c r="M58" s="294">
        <v>0</v>
      </c>
      <c r="N58" s="190"/>
      <c r="O58" s="135">
        <v>25300</v>
      </c>
      <c r="P58" s="294">
        <v>0</v>
      </c>
      <c r="Q58" s="189"/>
      <c r="R58" s="190"/>
      <c r="S58" s="135">
        <v>0</v>
      </c>
      <c r="T58" s="135">
        <v>0</v>
      </c>
      <c r="U58" s="135">
        <v>20000</v>
      </c>
      <c r="V58" s="135">
        <v>0</v>
      </c>
      <c r="W58" s="135">
        <v>0</v>
      </c>
      <c r="X58" s="135">
        <v>0</v>
      </c>
      <c r="Y58" s="135">
        <v>0</v>
      </c>
      <c r="Z58" s="135">
        <v>0</v>
      </c>
      <c r="AA58" s="135">
        <v>89270</v>
      </c>
    </row>
    <row r="59" spans="1:27" ht="18.75">
      <c r="A59" s="303"/>
      <c r="B59" s="272"/>
      <c r="C59" s="201"/>
      <c r="D59" s="295" t="s">
        <v>544</v>
      </c>
      <c r="E59" s="189"/>
      <c r="F59" s="189"/>
      <c r="G59" s="189"/>
      <c r="H59" s="190"/>
      <c r="I59" s="136">
        <v>33870</v>
      </c>
      <c r="J59" s="136">
        <v>0</v>
      </c>
      <c r="K59" s="296">
        <v>106163.35</v>
      </c>
      <c r="L59" s="190"/>
      <c r="M59" s="296">
        <v>0</v>
      </c>
      <c r="N59" s="190"/>
      <c r="O59" s="136">
        <v>25411</v>
      </c>
      <c r="P59" s="296">
        <v>87579.98</v>
      </c>
      <c r="Q59" s="189"/>
      <c r="R59" s="190"/>
      <c r="S59" s="136">
        <v>0</v>
      </c>
      <c r="T59" s="136">
        <v>13300</v>
      </c>
      <c r="U59" s="136">
        <v>33902.75</v>
      </c>
      <c r="V59" s="136">
        <v>0</v>
      </c>
      <c r="W59" s="136">
        <v>0</v>
      </c>
      <c r="X59" s="136">
        <v>0</v>
      </c>
      <c r="Y59" s="136">
        <v>0</v>
      </c>
      <c r="Z59" s="136">
        <v>0</v>
      </c>
      <c r="AA59" s="136">
        <v>300227.08</v>
      </c>
    </row>
    <row r="60" spans="1:27" ht="18.75">
      <c r="A60" s="304"/>
      <c r="B60" s="265" t="s">
        <v>545</v>
      </c>
      <c r="C60" s="189"/>
      <c r="D60" s="189"/>
      <c r="E60" s="189"/>
      <c r="F60" s="189"/>
      <c r="G60" s="189"/>
      <c r="H60" s="190"/>
      <c r="I60" s="137">
        <v>33870</v>
      </c>
      <c r="J60" s="137">
        <v>0</v>
      </c>
      <c r="K60" s="297">
        <v>106163.35</v>
      </c>
      <c r="L60" s="190"/>
      <c r="M60" s="297">
        <v>0</v>
      </c>
      <c r="N60" s="190"/>
      <c r="O60" s="137">
        <v>25411</v>
      </c>
      <c r="P60" s="297">
        <v>87579.98</v>
      </c>
      <c r="Q60" s="189"/>
      <c r="R60" s="190"/>
      <c r="S60" s="137">
        <v>0</v>
      </c>
      <c r="T60" s="137">
        <v>13300</v>
      </c>
      <c r="U60" s="137">
        <v>33902.75</v>
      </c>
      <c r="V60" s="137">
        <v>0</v>
      </c>
      <c r="W60" s="137">
        <v>0</v>
      </c>
      <c r="X60" s="137">
        <v>0</v>
      </c>
      <c r="Y60" s="137">
        <v>0</v>
      </c>
      <c r="Z60" s="137">
        <v>0</v>
      </c>
      <c r="AA60" s="137">
        <v>300227.08</v>
      </c>
    </row>
    <row r="61" spans="1:27" ht="18.75">
      <c r="A61" s="188" t="s">
        <v>50</v>
      </c>
      <c r="B61" s="188" t="s">
        <v>157</v>
      </c>
      <c r="C61" s="213"/>
      <c r="D61" s="188" t="s">
        <v>240</v>
      </c>
      <c r="E61" s="189"/>
      <c r="F61" s="189"/>
      <c r="G61" s="189"/>
      <c r="H61" s="190"/>
      <c r="I61" s="135">
        <v>21709.75</v>
      </c>
      <c r="J61" s="135">
        <v>0</v>
      </c>
      <c r="K61" s="294">
        <v>0</v>
      </c>
      <c r="L61" s="190"/>
      <c r="M61" s="294">
        <v>0</v>
      </c>
      <c r="N61" s="190"/>
      <c r="O61" s="135">
        <v>29626.35</v>
      </c>
      <c r="P61" s="294">
        <v>0</v>
      </c>
      <c r="Q61" s="189"/>
      <c r="R61" s="190"/>
      <c r="S61" s="135">
        <v>0</v>
      </c>
      <c r="T61" s="135">
        <v>0</v>
      </c>
      <c r="U61" s="135">
        <v>0</v>
      </c>
      <c r="V61" s="135">
        <v>0</v>
      </c>
      <c r="W61" s="135">
        <v>0</v>
      </c>
      <c r="X61" s="135">
        <v>0</v>
      </c>
      <c r="Y61" s="135">
        <v>0</v>
      </c>
      <c r="Z61" s="135">
        <v>0</v>
      </c>
      <c r="AA61" s="135">
        <v>51336.1</v>
      </c>
    </row>
    <row r="62" spans="1:27" ht="18.75">
      <c r="A62" s="303"/>
      <c r="B62" s="271"/>
      <c r="C62" s="274"/>
      <c r="D62" s="188" t="s">
        <v>204</v>
      </c>
      <c r="E62" s="189"/>
      <c r="F62" s="189"/>
      <c r="G62" s="189"/>
      <c r="H62" s="190"/>
      <c r="I62" s="135">
        <v>4050</v>
      </c>
      <c r="J62" s="135">
        <v>0</v>
      </c>
      <c r="K62" s="294">
        <v>0</v>
      </c>
      <c r="L62" s="190"/>
      <c r="M62" s="294">
        <v>0</v>
      </c>
      <c r="N62" s="190"/>
      <c r="O62" s="135">
        <v>3458</v>
      </c>
      <c r="P62" s="294">
        <v>0</v>
      </c>
      <c r="Q62" s="189"/>
      <c r="R62" s="190"/>
      <c r="S62" s="135">
        <v>0</v>
      </c>
      <c r="T62" s="135"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0</v>
      </c>
      <c r="Z62" s="135">
        <v>0</v>
      </c>
      <c r="AA62" s="135">
        <v>7508</v>
      </c>
    </row>
    <row r="63" spans="1:27" ht="18.75">
      <c r="A63" s="303"/>
      <c r="B63" s="271"/>
      <c r="C63" s="274"/>
      <c r="D63" s="188" t="s">
        <v>206</v>
      </c>
      <c r="E63" s="189"/>
      <c r="F63" s="189"/>
      <c r="G63" s="189"/>
      <c r="H63" s="190"/>
      <c r="I63" s="135">
        <v>9974.1</v>
      </c>
      <c r="J63" s="135">
        <v>0</v>
      </c>
      <c r="K63" s="294">
        <v>0</v>
      </c>
      <c r="L63" s="190"/>
      <c r="M63" s="294">
        <v>0</v>
      </c>
      <c r="N63" s="190"/>
      <c r="O63" s="135">
        <v>3292</v>
      </c>
      <c r="P63" s="294">
        <v>0</v>
      </c>
      <c r="Q63" s="189"/>
      <c r="R63" s="190"/>
      <c r="S63" s="135">
        <v>0</v>
      </c>
      <c r="T63" s="135">
        <v>0</v>
      </c>
      <c r="U63" s="135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135">
        <v>13266.1</v>
      </c>
    </row>
    <row r="64" spans="1:27" ht="18.75">
      <c r="A64" s="303"/>
      <c r="B64" s="271"/>
      <c r="C64" s="274"/>
      <c r="D64" s="188" t="s">
        <v>241</v>
      </c>
      <c r="E64" s="189"/>
      <c r="F64" s="189"/>
      <c r="G64" s="189"/>
      <c r="H64" s="190"/>
      <c r="I64" s="135">
        <v>20000</v>
      </c>
      <c r="J64" s="135">
        <v>0</v>
      </c>
      <c r="K64" s="294">
        <v>0</v>
      </c>
      <c r="L64" s="190"/>
      <c r="M64" s="294">
        <v>0</v>
      </c>
      <c r="N64" s="190"/>
      <c r="O64" s="135">
        <v>0</v>
      </c>
      <c r="P64" s="294">
        <v>0</v>
      </c>
      <c r="Q64" s="189"/>
      <c r="R64" s="190"/>
      <c r="S64" s="135">
        <v>0</v>
      </c>
      <c r="T64" s="135">
        <v>0</v>
      </c>
      <c r="U64" s="135">
        <v>0</v>
      </c>
      <c r="V64" s="135">
        <v>0</v>
      </c>
      <c r="W64" s="135">
        <v>0</v>
      </c>
      <c r="X64" s="135">
        <v>0</v>
      </c>
      <c r="Y64" s="135">
        <v>0</v>
      </c>
      <c r="Z64" s="135">
        <v>0</v>
      </c>
      <c r="AA64" s="135">
        <v>20000</v>
      </c>
    </row>
    <row r="65" spans="1:27" ht="18.75">
      <c r="A65" s="303"/>
      <c r="B65" s="271"/>
      <c r="C65" s="274"/>
      <c r="D65" s="188" t="s">
        <v>208</v>
      </c>
      <c r="E65" s="189"/>
      <c r="F65" s="189"/>
      <c r="G65" s="189"/>
      <c r="H65" s="190"/>
      <c r="I65" s="135">
        <v>67876</v>
      </c>
      <c r="J65" s="135">
        <v>0</v>
      </c>
      <c r="K65" s="294">
        <v>0</v>
      </c>
      <c r="L65" s="190"/>
      <c r="M65" s="294">
        <v>0</v>
      </c>
      <c r="N65" s="190"/>
      <c r="O65" s="135">
        <v>5876</v>
      </c>
      <c r="P65" s="294">
        <v>0</v>
      </c>
      <c r="Q65" s="189"/>
      <c r="R65" s="190"/>
      <c r="S65" s="135">
        <v>0</v>
      </c>
      <c r="T65" s="135">
        <v>0</v>
      </c>
      <c r="U65" s="135">
        <v>0</v>
      </c>
      <c r="V65" s="135">
        <v>0</v>
      </c>
      <c r="W65" s="135">
        <v>0</v>
      </c>
      <c r="X65" s="135">
        <v>0</v>
      </c>
      <c r="Y65" s="135">
        <v>0</v>
      </c>
      <c r="Z65" s="135">
        <v>0</v>
      </c>
      <c r="AA65" s="135">
        <v>73752</v>
      </c>
    </row>
    <row r="66" spans="1:27" ht="18.75">
      <c r="A66" s="303"/>
      <c r="B66" s="272"/>
      <c r="C66" s="201"/>
      <c r="D66" s="295" t="s">
        <v>544</v>
      </c>
      <c r="E66" s="189"/>
      <c r="F66" s="189"/>
      <c r="G66" s="189"/>
      <c r="H66" s="190"/>
      <c r="I66" s="136">
        <v>123609.85</v>
      </c>
      <c r="J66" s="136">
        <v>0</v>
      </c>
      <c r="K66" s="296">
        <v>0</v>
      </c>
      <c r="L66" s="190"/>
      <c r="M66" s="296">
        <v>0</v>
      </c>
      <c r="N66" s="190"/>
      <c r="O66" s="136">
        <v>42252.35</v>
      </c>
      <c r="P66" s="296">
        <v>0</v>
      </c>
      <c r="Q66" s="189"/>
      <c r="R66" s="190"/>
      <c r="S66" s="136">
        <v>0</v>
      </c>
      <c r="T66" s="136">
        <v>0</v>
      </c>
      <c r="U66" s="136">
        <v>0</v>
      </c>
      <c r="V66" s="136">
        <v>0</v>
      </c>
      <c r="W66" s="136">
        <v>0</v>
      </c>
      <c r="X66" s="136">
        <v>0</v>
      </c>
      <c r="Y66" s="136">
        <v>0</v>
      </c>
      <c r="Z66" s="136">
        <v>0</v>
      </c>
      <c r="AA66" s="136">
        <v>165862.2</v>
      </c>
    </row>
    <row r="67" spans="1:27" ht="18.75">
      <c r="A67" s="304"/>
      <c r="B67" s="265" t="s">
        <v>545</v>
      </c>
      <c r="C67" s="189"/>
      <c r="D67" s="189"/>
      <c r="E67" s="189"/>
      <c r="F67" s="189"/>
      <c r="G67" s="189"/>
      <c r="H67" s="190"/>
      <c r="I67" s="137">
        <v>123609.85</v>
      </c>
      <c r="J67" s="137">
        <v>0</v>
      </c>
      <c r="K67" s="297">
        <v>0</v>
      </c>
      <c r="L67" s="190"/>
      <c r="M67" s="297">
        <v>0</v>
      </c>
      <c r="N67" s="190"/>
      <c r="O67" s="137">
        <v>42252.35</v>
      </c>
      <c r="P67" s="297">
        <v>0</v>
      </c>
      <c r="Q67" s="189"/>
      <c r="R67" s="190"/>
      <c r="S67" s="137">
        <v>0</v>
      </c>
      <c r="T67" s="137">
        <v>0</v>
      </c>
      <c r="U67" s="137">
        <v>0</v>
      </c>
      <c r="V67" s="137">
        <v>0</v>
      </c>
      <c r="W67" s="137">
        <v>0</v>
      </c>
      <c r="X67" s="137">
        <v>0</v>
      </c>
      <c r="Y67" s="137">
        <v>0</v>
      </c>
      <c r="Z67" s="137">
        <v>0</v>
      </c>
      <c r="AA67" s="137">
        <v>165862.2</v>
      </c>
    </row>
    <row r="68" spans="1:27" ht="18.75">
      <c r="A68" s="188" t="s">
        <v>51</v>
      </c>
      <c r="B68" s="188" t="s">
        <v>157</v>
      </c>
      <c r="C68" s="213"/>
      <c r="D68" s="188" t="s">
        <v>242</v>
      </c>
      <c r="E68" s="189"/>
      <c r="F68" s="189"/>
      <c r="G68" s="189"/>
      <c r="H68" s="190"/>
      <c r="I68" s="135">
        <v>4000</v>
      </c>
      <c r="J68" s="135">
        <v>0</v>
      </c>
      <c r="K68" s="294">
        <v>0</v>
      </c>
      <c r="L68" s="190"/>
      <c r="M68" s="294">
        <v>0</v>
      </c>
      <c r="N68" s="190"/>
      <c r="O68" s="135">
        <v>400</v>
      </c>
      <c r="P68" s="294">
        <v>0</v>
      </c>
      <c r="Q68" s="189"/>
      <c r="R68" s="190"/>
      <c r="S68" s="135">
        <v>0</v>
      </c>
      <c r="T68" s="135">
        <v>0</v>
      </c>
      <c r="U68" s="135">
        <v>0</v>
      </c>
      <c r="V68" s="135">
        <v>0</v>
      </c>
      <c r="W68" s="135">
        <v>0</v>
      </c>
      <c r="X68" s="135">
        <v>0</v>
      </c>
      <c r="Y68" s="135">
        <v>0</v>
      </c>
      <c r="Z68" s="135">
        <v>0</v>
      </c>
      <c r="AA68" s="135">
        <v>4400</v>
      </c>
    </row>
    <row r="69" spans="1:27" ht="18.75">
      <c r="A69" s="303"/>
      <c r="B69" s="271"/>
      <c r="C69" s="274"/>
      <c r="D69" s="188" t="s">
        <v>244</v>
      </c>
      <c r="E69" s="189"/>
      <c r="F69" s="189"/>
      <c r="G69" s="189"/>
      <c r="H69" s="190"/>
      <c r="I69" s="135">
        <v>18000</v>
      </c>
      <c r="J69" s="135">
        <v>0</v>
      </c>
      <c r="K69" s="294">
        <v>0</v>
      </c>
      <c r="L69" s="190"/>
      <c r="M69" s="294">
        <v>0</v>
      </c>
      <c r="N69" s="190"/>
      <c r="O69" s="135">
        <v>0</v>
      </c>
      <c r="P69" s="294">
        <v>0</v>
      </c>
      <c r="Q69" s="189"/>
      <c r="R69" s="190"/>
      <c r="S69" s="135">
        <v>0</v>
      </c>
      <c r="T69" s="135">
        <v>0</v>
      </c>
      <c r="U69" s="135">
        <v>0</v>
      </c>
      <c r="V69" s="135">
        <v>0</v>
      </c>
      <c r="W69" s="135">
        <v>0</v>
      </c>
      <c r="X69" s="135">
        <v>0</v>
      </c>
      <c r="Y69" s="135">
        <v>0</v>
      </c>
      <c r="Z69" s="135">
        <v>0</v>
      </c>
      <c r="AA69" s="135">
        <v>18000</v>
      </c>
    </row>
    <row r="70" spans="1:27" ht="18.75">
      <c r="A70" s="303"/>
      <c r="B70" s="271"/>
      <c r="C70" s="274"/>
      <c r="D70" s="188" t="s">
        <v>245</v>
      </c>
      <c r="E70" s="189"/>
      <c r="F70" s="189"/>
      <c r="G70" s="189"/>
      <c r="H70" s="190"/>
      <c r="I70" s="135">
        <v>34100</v>
      </c>
      <c r="J70" s="135">
        <v>0</v>
      </c>
      <c r="K70" s="294">
        <v>0</v>
      </c>
      <c r="L70" s="190"/>
      <c r="M70" s="294">
        <v>0</v>
      </c>
      <c r="N70" s="190"/>
      <c r="O70" s="135">
        <v>74000</v>
      </c>
      <c r="P70" s="294">
        <v>0</v>
      </c>
      <c r="Q70" s="189"/>
      <c r="R70" s="190"/>
      <c r="S70" s="135">
        <v>0</v>
      </c>
      <c r="T70" s="135">
        <v>0</v>
      </c>
      <c r="U70" s="135">
        <v>0</v>
      </c>
      <c r="V70" s="135">
        <v>0</v>
      </c>
      <c r="W70" s="135">
        <v>0</v>
      </c>
      <c r="X70" s="135">
        <v>0</v>
      </c>
      <c r="Y70" s="135">
        <v>0</v>
      </c>
      <c r="Z70" s="135">
        <v>0</v>
      </c>
      <c r="AA70" s="135">
        <v>108100</v>
      </c>
    </row>
    <row r="71" spans="1:27" ht="18.75">
      <c r="A71" s="303"/>
      <c r="B71" s="272"/>
      <c r="C71" s="201"/>
      <c r="D71" s="295" t="s">
        <v>544</v>
      </c>
      <c r="E71" s="189"/>
      <c r="F71" s="189"/>
      <c r="G71" s="189"/>
      <c r="H71" s="190"/>
      <c r="I71" s="136">
        <v>56100</v>
      </c>
      <c r="J71" s="136">
        <v>0</v>
      </c>
      <c r="K71" s="296">
        <v>0</v>
      </c>
      <c r="L71" s="190"/>
      <c r="M71" s="296">
        <v>0</v>
      </c>
      <c r="N71" s="190"/>
      <c r="O71" s="136">
        <v>74400</v>
      </c>
      <c r="P71" s="296">
        <v>0</v>
      </c>
      <c r="Q71" s="189"/>
      <c r="R71" s="190"/>
      <c r="S71" s="136">
        <v>0</v>
      </c>
      <c r="T71" s="136">
        <v>0</v>
      </c>
      <c r="U71" s="136">
        <v>0</v>
      </c>
      <c r="V71" s="136">
        <v>0</v>
      </c>
      <c r="W71" s="136">
        <v>0</v>
      </c>
      <c r="X71" s="136">
        <v>0</v>
      </c>
      <c r="Y71" s="136">
        <v>0</v>
      </c>
      <c r="Z71" s="136">
        <v>0</v>
      </c>
      <c r="AA71" s="136">
        <v>130500</v>
      </c>
    </row>
    <row r="72" spans="1:27" ht="18.75">
      <c r="A72" s="304"/>
      <c r="B72" s="265" t="s">
        <v>545</v>
      </c>
      <c r="C72" s="189"/>
      <c r="D72" s="189"/>
      <c r="E72" s="189"/>
      <c r="F72" s="189"/>
      <c r="G72" s="189"/>
      <c r="H72" s="190"/>
      <c r="I72" s="137">
        <v>56100</v>
      </c>
      <c r="J72" s="137">
        <v>0</v>
      </c>
      <c r="K72" s="297">
        <v>0</v>
      </c>
      <c r="L72" s="190"/>
      <c r="M72" s="297">
        <v>0</v>
      </c>
      <c r="N72" s="190"/>
      <c r="O72" s="137">
        <v>74400</v>
      </c>
      <c r="P72" s="297">
        <v>0</v>
      </c>
      <c r="Q72" s="189"/>
      <c r="R72" s="190"/>
      <c r="S72" s="137">
        <v>0</v>
      </c>
      <c r="T72" s="137">
        <v>0</v>
      </c>
      <c r="U72" s="137">
        <v>0</v>
      </c>
      <c r="V72" s="137">
        <v>0</v>
      </c>
      <c r="W72" s="137">
        <v>0</v>
      </c>
      <c r="X72" s="137">
        <v>0</v>
      </c>
      <c r="Y72" s="137">
        <v>0</v>
      </c>
      <c r="Z72" s="137">
        <v>0</v>
      </c>
      <c r="AA72" s="137">
        <v>130500</v>
      </c>
    </row>
    <row r="73" spans="1:27" ht="18.75">
      <c r="A73" s="188" t="s">
        <v>52</v>
      </c>
      <c r="B73" s="188" t="s">
        <v>157</v>
      </c>
      <c r="C73" s="213"/>
      <c r="D73" s="188" t="s">
        <v>248</v>
      </c>
      <c r="E73" s="189"/>
      <c r="F73" s="189"/>
      <c r="G73" s="189"/>
      <c r="H73" s="190"/>
      <c r="I73" s="135">
        <v>0</v>
      </c>
      <c r="J73" s="135">
        <v>0</v>
      </c>
      <c r="K73" s="294">
        <v>0</v>
      </c>
      <c r="L73" s="190"/>
      <c r="M73" s="294">
        <v>0</v>
      </c>
      <c r="N73" s="190"/>
      <c r="O73" s="135">
        <v>0</v>
      </c>
      <c r="P73" s="294">
        <v>17000</v>
      </c>
      <c r="Q73" s="189"/>
      <c r="R73" s="190"/>
      <c r="S73" s="135">
        <v>0</v>
      </c>
      <c r="T73" s="135">
        <v>0</v>
      </c>
      <c r="U73" s="135">
        <v>0</v>
      </c>
      <c r="V73" s="135">
        <v>0</v>
      </c>
      <c r="W73" s="135">
        <v>0</v>
      </c>
      <c r="X73" s="135">
        <v>0</v>
      </c>
      <c r="Y73" s="135">
        <v>0</v>
      </c>
      <c r="Z73" s="135">
        <v>0</v>
      </c>
      <c r="AA73" s="135">
        <v>17000</v>
      </c>
    </row>
    <row r="74" spans="1:27" ht="18.75">
      <c r="A74" s="303"/>
      <c r="B74" s="271"/>
      <c r="C74" s="274"/>
      <c r="D74" s="188" t="s">
        <v>249</v>
      </c>
      <c r="E74" s="189"/>
      <c r="F74" s="189"/>
      <c r="G74" s="189"/>
      <c r="H74" s="190"/>
      <c r="I74" s="135">
        <v>0</v>
      </c>
      <c r="J74" s="135">
        <v>0</v>
      </c>
      <c r="K74" s="294">
        <v>0</v>
      </c>
      <c r="L74" s="190"/>
      <c r="M74" s="294">
        <v>0</v>
      </c>
      <c r="N74" s="190"/>
      <c r="O74" s="135">
        <v>0</v>
      </c>
      <c r="P74" s="294">
        <v>0</v>
      </c>
      <c r="Q74" s="189"/>
      <c r="R74" s="190"/>
      <c r="S74" s="135">
        <v>0</v>
      </c>
      <c r="T74" s="135">
        <v>0</v>
      </c>
      <c r="U74" s="135">
        <v>0</v>
      </c>
      <c r="V74" s="135">
        <v>0</v>
      </c>
      <c r="W74" s="135">
        <v>400000</v>
      </c>
      <c r="X74" s="135">
        <v>0</v>
      </c>
      <c r="Y74" s="135">
        <v>333000</v>
      </c>
      <c r="Z74" s="135">
        <v>0</v>
      </c>
      <c r="AA74" s="135">
        <v>733000</v>
      </c>
    </row>
    <row r="75" spans="1:27" ht="18.75">
      <c r="A75" s="303"/>
      <c r="B75" s="271"/>
      <c r="C75" s="274"/>
      <c r="D75" s="188" t="s">
        <v>250</v>
      </c>
      <c r="E75" s="189"/>
      <c r="F75" s="189"/>
      <c r="G75" s="189"/>
      <c r="H75" s="190"/>
      <c r="I75" s="135">
        <v>0</v>
      </c>
      <c r="J75" s="135">
        <v>0</v>
      </c>
      <c r="K75" s="294">
        <v>0</v>
      </c>
      <c r="L75" s="190"/>
      <c r="M75" s="294">
        <v>0</v>
      </c>
      <c r="N75" s="190"/>
      <c r="O75" s="135">
        <v>0</v>
      </c>
      <c r="P75" s="294">
        <v>0</v>
      </c>
      <c r="Q75" s="189"/>
      <c r="R75" s="190"/>
      <c r="S75" s="135">
        <v>0</v>
      </c>
      <c r="T75" s="135">
        <v>0</v>
      </c>
      <c r="U75" s="135">
        <v>0</v>
      </c>
      <c r="V75" s="135">
        <v>0</v>
      </c>
      <c r="W75" s="135">
        <v>0</v>
      </c>
      <c r="X75" s="135">
        <v>0</v>
      </c>
      <c r="Y75" s="135">
        <v>32100</v>
      </c>
      <c r="Z75" s="135">
        <v>0</v>
      </c>
      <c r="AA75" s="135">
        <v>32100</v>
      </c>
    </row>
    <row r="76" spans="1:27" ht="18.75">
      <c r="A76" s="303"/>
      <c r="B76" s="271"/>
      <c r="C76" s="274"/>
      <c r="D76" s="188" t="s">
        <v>251</v>
      </c>
      <c r="E76" s="189"/>
      <c r="F76" s="189"/>
      <c r="G76" s="189"/>
      <c r="H76" s="190"/>
      <c r="I76" s="135">
        <v>0</v>
      </c>
      <c r="J76" s="135">
        <v>0</v>
      </c>
      <c r="K76" s="294">
        <v>0</v>
      </c>
      <c r="L76" s="190"/>
      <c r="M76" s="294">
        <v>0</v>
      </c>
      <c r="N76" s="190"/>
      <c r="O76" s="135">
        <v>0</v>
      </c>
      <c r="P76" s="294">
        <v>0</v>
      </c>
      <c r="Q76" s="189"/>
      <c r="R76" s="190"/>
      <c r="S76" s="135">
        <v>0</v>
      </c>
      <c r="T76" s="135">
        <v>0</v>
      </c>
      <c r="U76" s="135">
        <v>0</v>
      </c>
      <c r="V76" s="135">
        <v>0</v>
      </c>
      <c r="W76" s="135">
        <v>0</v>
      </c>
      <c r="X76" s="135">
        <v>0</v>
      </c>
      <c r="Y76" s="135">
        <v>10000</v>
      </c>
      <c r="Z76" s="135">
        <v>0</v>
      </c>
      <c r="AA76" s="135">
        <v>10000</v>
      </c>
    </row>
    <row r="77" spans="1:27" ht="18.75">
      <c r="A77" s="303"/>
      <c r="B77" s="272"/>
      <c r="C77" s="201"/>
      <c r="D77" s="295" t="s">
        <v>544</v>
      </c>
      <c r="E77" s="189"/>
      <c r="F77" s="189"/>
      <c r="G77" s="189"/>
      <c r="H77" s="190"/>
      <c r="I77" s="136">
        <v>0</v>
      </c>
      <c r="J77" s="136">
        <v>0</v>
      </c>
      <c r="K77" s="296">
        <v>0</v>
      </c>
      <c r="L77" s="190"/>
      <c r="M77" s="296">
        <v>0</v>
      </c>
      <c r="N77" s="190"/>
      <c r="O77" s="136">
        <v>0</v>
      </c>
      <c r="P77" s="296">
        <v>17000</v>
      </c>
      <c r="Q77" s="189"/>
      <c r="R77" s="190"/>
      <c r="S77" s="136">
        <v>0</v>
      </c>
      <c r="T77" s="136">
        <v>0</v>
      </c>
      <c r="U77" s="136">
        <v>0</v>
      </c>
      <c r="V77" s="136">
        <v>0</v>
      </c>
      <c r="W77" s="136">
        <v>400000</v>
      </c>
      <c r="X77" s="136">
        <v>0</v>
      </c>
      <c r="Y77" s="136">
        <v>375100</v>
      </c>
      <c r="Z77" s="136">
        <v>0</v>
      </c>
      <c r="AA77" s="136">
        <v>792100</v>
      </c>
    </row>
    <row r="78" spans="1:27" ht="18.75">
      <c r="A78" s="303"/>
      <c r="B78" s="188" t="s">
        <v>603</v>
      </c>
      <c r="C78" s="213"/>
      <c r="D78" s="188" t="s">
        <v>249</v>
      </c>
      <c r="E78" s="189"/>
      <c r="F78" s="189"/>
      <c r="G78" s="189"/>
      <c r="H78" s="190"/>
      <c r="I78" s="135">
        <v>0</v>
      </c>
      <c r="J78" s="135">
        <v>0</v>
      </c>
      <c r="K78" s="294">
        <v>0</v>
      </c>
      <c r="L78" s="190"/>
      <c r="M78" s="294">
        <v>0</v>
      </c>
      <c r="N78" s="190"/>
      <c r="O78" s="135">
        <v>0</v>
      </c>
      <c r="P78" s="294">
        <v>0</v>
      </c>
      <c r="Q78" s="189"/>
      <c r="R78" s="190"/>
      <c r="S78" s="135">
        <v>0</v>
      </c>
      <c r="T78" s="135">
        <v>0</v>
      </c>
      <c r="U78" s="135">
        <v>0</v>
      </c>
      <c r="V78" s="135">
        <v>0</v>
      </c>
      <c r="W78" s="135">
        <v>0</v>
      </c>
      <c r="X78" s="135">
        <v>0</v>
      </c>
      <c r="Y78" s="135">
        <v>1355000</v>
      </c>
      <c r="Z78" s="135">
        <v>0</v>
      </c>
      <c r="AA78" s="135">
        <v>1355000</v>
      </c>
    </row>
    <row r="79" spans="1:27" ht="18.75">
      <c r="A79" s="303"/>
      <c r="B79" s="271"/>
      <c r="C79" s="274"/>
      <c r="D79" s="188" t="s">
        <v>250</v>
      </c>
      <c r="E79" s="189"/>
      <c r="F79" s="189"/>
      <c r="G79" s="189"/>
      <c r="H79" s="190"/>
      <c r="I79" s="135">
        <v>0</v>
      </c>
      <c r="J79" s="135">
        <v>0</v>
      </c>
      <c r="K79" s="294">
        <v>0</v>
      </c>
      <c r="L79" s="190"/>
      <c r="M79" s="294">
        <v>0</v>
      </c>
      <c r="N79" s="190"/>
      <c r="O79" s="135">
        <v>0</v>
      </c>
      <c r="P79" s="294">
        <v>0</v>
      </c>
      <c r="Q79" s="189"/>
      <c r="R79" s="190"/>
      <c r="S79" s="135">
        <v>0</v>
      </c>
      <c r="T79" s="135">
        <v>0</v>
      </c>
      <c r="U79" s="135">
        <v>0</v>
      </c>
      <c r="V79" s="135">
        <v>0</v>
      </c>
      <c r="W79" s="135">
        <v>0</v>
      </c>
      <c r="X79" s="135">
        <v>0</v>
      </c>
      <c r="Y79" s="135">
        <v>3244000</v>
      </c>
      <c r="Z79" s="135">
        <v>0</v>
      </c>
      <c r="AA79" s="135">
        <v>3244000</v>
      </c>
    </row>
    <row r="80" spans="1:27" ht="18.75">
      <c r="A80" s="303"/>
      <c r="B80" s="272"/>
      <c r="C80" s="201"/>
      <c r="D80" s="295" t="s">
        <v>631</v>
      </c>
      <c r="E80" s="189"/>
      <c r="F80" s="189"/>
      <c r="G80" s="189"/>
      <c r="H80" s="190"/>
      <c r="I80" s="136">
        <v>0</v>
      </c>
      <c r="J80" s="136">
        <v>0</v>
      </c>
      <c r="K80" s="296">
        <v>0</v>
      </c>
      <c r="L80" s="190"/>
      <c r="M80" s="296">
        <v>0</v>
      </c>
      <c r="N80" s="190"/>
      <c r="O80" s="136">
        <v>0</v>
      </c>
      <c r="P80" s="296">
        <v>0</v>
      </c>
      <c r="Q80" s="189"/>
      <c r="R80" s="190"/>
      <c r="S80" s="136">
        <v>0</v>
      </c>
      <c r="T80" s="136">
        <v>0</v>
      </c>
      <c r="U80" s="136">
        <v>0</v>
      </c>
      <c r="V80" s="136">
        <v>0</v>
      </c>
      <c r="W80" s="136">
        <v>0</v>
      </c>
      <c r="X80" s="136">
        <v>0</v>
      </c>
      <c r="Y80" s="136">
        <v>4599000</v>
      </c>
      <c r="Z80" s="136">
        <v>0</v>
      </c>
      <c r="AA80" s="136">
        <v>4599000</v>
      </c>
    </row>
    <row r="81" spans="1:27" ht="18.75">
      <c r="A81" s="304"/>
      <c r="B81" s="265" t="s">
        <v>545</v>
      </c>
      <c r="C81" s="189"/>
      <c r="D81" s="189"/>
      <c r="E81" s="189"/>
      <c r="F81" s="189"/>
      <c r="G81" s="189"/>
      <c r="H81" s="190"/>
      <c r="I81" s="137">
        <v>0</v>
      </c>
      <c r="J81" s="137">
        <v>0</v>
      </c>
      <c r="K81" s="297">
        <v>0</v>
      </c>
      <c r="L81" s="190"/>
      <c r="M81" s="297">
        <v>0</v>
      </c>
      <c r="N81" s="190"/>
      <c r="O81" s="137">
        <v>0</v>
      </c>
      <c r="P81" s="297">
        <v>17000</v>
      </c>
      <c r="Q81" s="189"/>
      <c r="R81" s="190"/>
      <c r="S81" s="137">
        <v>0</v>
      </c>
      <c r="T81" s="137">
        <v>0</v>
      </c>
      <c r="U81" s="137">
        <v>0</v>
      </c>
      <c r="V81" s="137">
        <v>0</v>
      </c>
      <c r="W81" s="137">
        <v>400000</v>
      </c>
      <c r="X81" s="137">
        <v>0</v>
      </c>
      <c r="Y81" s="137">
        <v>4974100</v>
      </c>
      <c r="Z81" s="137">
        <v>0</v>
      </c>
      <c r="AA81" s="137">
        <v>5391100</v>
      </c>
    </row>
    <row r="82" spans="1:27" ht="18.75">
      <c r="A82" s="188" t="s">
        <v>54</v>
      </c>
      <c r="B82" s="188" t="s">
        <v>157</v>
      </c>
      <c r="C82" s="213"/>
      <c r="D82" s="188" t="s">
        <v>211</v>
      </c>
      <c r="E82" s="189"/>
      <c r="F82" s="189"/>
      <c r="G82" s="189"/>
      <c r="H82" s="190"/>
      <c r="I82" s="135">
        <v>6000</v>
      </c>
      <c r="J82" s="135">
        <v>0</v>
      </c>
      <c r="K82" s="294">
        <v>0</v>
      </c>
      <c r="L82" s="190"/>
      <c r="M82" s="294">
        <v>0</v>
      </c>
      <c r="N82" s="190"/>
      <c r="O82" s="135">
        <v>425520</v>
      </c>
      <c r="P82" s="294">
        <v>0</v>
      </c>
      <c r="Q82" s="189"/>
      <c r="R82" s="190"/>
      <c r="S82" s="135">
        <v>0</v>
      </c>
      <c r="T82" s="135">
        <v>0</v>
      </c>
      <c r="U82" s="135">
        <v>200000</v>
      </c>
      <c r="V82" s="135">
        <v>0</v>
      </c>
      <c r="W82" s="135">
        <v>0</v>
      </c>
      <c r="X82" s="135">
        <v>0</v>
      </c>
      <c r="Y82" s="135">
        <v>0</v>
      </c>
      <c r="Z82" s="135">
        <v>0</v>
      </c>
      <c r="AA82" s="135">
        <v>631520</v>
      </c>
    </row>
    <row r="83" spans="1:27" ht="18.75">
      <c r="A83" s="303"/>
      <c r="B83" s="272"/>
      <c r="C83" s="201"/>
      <c r="D83" s="295" t="s">
        <v>544</v>
      </c>
      <c r="E83" s="189"/>
      <c r="F83" s="189"/>
      <c r="G83" s="189"/>
      <c r="H83" s="190"/>
      <c r="I83" s="136">
        <v>6000</v>
      </c>
      <c r="J83" s="136">
        <v>0</v>
      </c>
      <c r="K83" s="296">
        <v>0</v>
      </c>
      <c r="L83" s="190"/>
      <c r="M83" s="296">
        <v>0</v>
      </c>
      <c r="N83" s="190"/>
      <c r="O83" s="136">
        <v>425520</v>
      </c>
      <c r="P83" s="296">
        <v>0</v>
      </c>
      <c r="Q83" s="189"/>
      <c r="R83" s="190"/>
      <c r="S83" s="136">
        <v>0</v>
      </c>
      <c r="T83" s="136">
        <v>0</v>
      </c>
      <c r="U83" s="136">
        <v>200000</v>
      </c>
      <c r="V83" s="136">
        <v>0</v>
      </c>
      <c r="W83" s="136">
        <v>0</v>
      </c>
      <c r="X83" s="136">
        <v>0</v>
      </c>
      <c r="Y83" s="136">
        <v>0</v>
      </c>
      <c r="Z83" s="136">
        <v>0</v>
      </c>
      <c r="AA83" s="136">
        <v>631520</v>
      </c>
    </row>
    <row r="84" spans="1:27" ht="18.75">
      <c r="A84" s="304"/>
      <c r="B84" s="265" t="s">
        <v>545</v>
      </c>
      <c r="C84" s="189"/>
      <c r="D84" s="189"/>
      <c r="E84" s="189"/>
      <c r="F84" s="189"/>
      <c r="G84" s="189"/>
      <c r="H84" s="190"/>
      <c r="I84" s="137">
        <v>6000</v>
      </c>
      <c r="J84" s="137">
        <v>0</v>
      </c>
      <c r="K84" s="297">
        <v>0</v>
      </c>
      <c r="L84" s="190"/>
      <c r="M84" s="297">
        <v>0</v>
      </c>
      <c r="N84" s="190"/>
      <c r="O84" s="137">
        <v>425520</v>
      </c>
      <c r="P84" s="297">
        <v>0</v>
      </c>
      <c r="Q84" s="189"/>
      <c r="R84" s="190"/>
      <c r="S84" s="137">
        <v>0</v>
      </c>
      <c r="T84" s="137">
        <v>0</v>
      </c>
      <c r="U84" s="137">
        <v>200000</v>
      </c>
      <c r="V84" s="137">
        <v>0</v>
      </c>
      <c r="W84" s="137">
        <v>0</v>
      </c>
      <c r="X84" s="137">
        <v>0</v>
      </c>
      <c r="Y84" s="137">
        <v>0</v>
      </c>
      <c r="Z84" s="137">
        <v>0</v>
      </c>
      <c r="AA84" s="137">
        <v>631520</v>
      </c>
    </row>
    <row r="85" spans="1:27" ht="18.75">
      <c r="A85" s="305" t="s">
        <v>162</v>
      </c>
      <c r="B85" s="189"/>
      <c r="C85" s="189"/>
      <c r="D85" s="189"/>
      <c r="E85" s="189"/>
      <c r="F85" s="189"/>
      <c r="G85" s="189"/>
      <c r="H85" s="190"/>
      <c r="I85" s="138">
        <v>1667277.67</v>
      </c>
      <c r="J85" s="138">
        <v>2000</v>
      </c>
      <c r="K85" s="306">
        <v>808645.35</v>
      </c>
      <c r="L85" s="190"/>
      <c r="M85" s="306">
        <v>14000</v>
      </c>
      <c r="N85" s="190"/>
      <c r="O85" s="138">
        <v>995800.1</v>
      </c>
      <c r="P85" s="306">
        <v>288818.98</v>
      </c>
      <c r="Q85" s="189"/>
      <c r="R85" s="190"/>
      <c r="S85" s="138">
        <v>212000</v>
      </c>
      <c r="T85" s="138">
        <v>84352</v>
      </c>
      <c r="U85" s="138">
        <v>873691</v>
      </c>
      <c r="V85" s="138">
        <v>34850</v>
      </c>
      <c r="W85" s="138">
        <v>405684</v>
      </c>
      <c r="X85" s="138">
        <v>2657.3</v>
      </c>
      <c r="Y85" s="138">
        <v>4974100</v>
      </c>
      <c r="Z85" s="138">
        <v>1420224</v>
      </c>
      <c r="AA85" s="138">
        <v>11784100.4</v>
      </c>
    </row>
    <row r="86" ht="409.5" customHeight="1" hidden="1"/>
  </sheetData>
  <sheetProtection/>
  <mergeCells count="349">
    <mergeCell ref="B84:H84"/>
    <mergeCell ref="K84:L84"/>
    <mergeCell ref="M84:N84"/>
    <mergeCell ref="P84:R84"/>
    <mergeCell ref="A85:H85"/>
    <mergeCell ref="K85:L85"/>
    <mergeCell ref="M85:N85"/>
    <mergeCell ref="P85:R85"/>
    <mergeCell ref="A82:A84"/>
    <mergeCell ref="B82:C83"/>
    <mergeCell ref="D82:H82"/>
    <mergeCell ref="K82:L82"/>
    <mergeCell ref="M82:N82"/>
    <mergeCell ref="P82:R82"/>
    <mergeCell ref="D83:H83"/>
    <mergeCell ref="K83:L83"/>
    <mergeCell ref="M83:N83"/>
    <mergeCell ref="P83:R83"/>
    <mergeCell ref="K80:L80"/>
    <mergeCell ref="M80:N80"/>
    <mergeCell ref="P80:R80"/>
    <mergeCell ref="B81:H81"/>
    <mergeCell ref="K81:L81"/>
    <mergeCell ref="M81:N81"/>
    <mergeCell ref="P81:R81"/>
    <mergeCell ref="A68:A72"/>
    <mergeCell ref="B68:C71"/>
    <mergeCell ref="B72:H72"/>
    <mergeCell ref="A73:A81"/>
    <mergeCell ref="B73:C77"/>
    <mergeCell ref="D75:H75"/>
    <mergeCell ref="B78:C80"/>
    <mergeCell ref="D78:H78"/>
    <mergeCell ref="D79:H79"/>
    <mergeCell ref="D80:H80"/>
    <mergeCell ref="A51:A60"/>
    <mergeCell ref="B51:C59"/>
    <mergeCell ref="D52:H52"/>
    <mergeCell ref="D59:H59"/>
    <mergeCell ref="B60:H60"/>
    <mergeCell ref="A61:A67"/>
    <mergeCell ref="B61:C66"/>
    <mergeCell ref="D66:H66"/>
    <mergeCell ref="B67:H67"/>
    <mergeCell ref="D54:H54"/>
    <mergeCell ref="A39:A44"/>
    <mergeCell ref="B39:C43"/>
    <mergeCell ref="D41:H41"/>
    <mergeCell ref="B44:H44"/>
    <mergeCell ref="A45:A50"/>
    <mergeCell ref="B45:C49"/>
    <mergeCell ref="B50:H50"/>
    <mergeCell ref="D40:H40"/>
    <mergeCell ref="D47:H47"/>
    <mergeCell ref="D39:H39"/>
    <mergeCell ref="A25:A32"/>
    <mergeCell ref="B25:C31"/>
    <mergeCell ref="D29:H29"/>
    <mergeCell ref="B32:H32"/>
    <mergeCell ref="A33:A38"/>
    <mergeCell ref="B33:C37"/>
    <mergeCell ref="D35:H35"/>
    <mergeCell ref="B38:H38"/>
    <mergeCell ref="D34:H34"/>
    <mergeCell ref="D37:H37"/>
    <mergeCell ref="Y13:Y15"/>
    <mergeCell ref="Z13:Z15"/>
    <mergeCell ref="A14:B14"/>
    <mergeCell ref="A16:A24"/>
    <mergeCell ref="B16:C23"/>
    <mergeCell ref="D23:H23"/>
    <mergeCell ref="B24:H24"/>
    <mergeCell ref="S13:S15"/>
    <mergeCell ref="T13:T15"/>
    <mergeCell ref="U13:U15"/>
    <mergeCell ref="V13:V15"/>
    <mergeCell ref="W13:W15"/>
    <mergeCell ref="X13:X15"/>
    <mergeCell ref="I13:I15"/>
    <mergeCell ref="J13:J15"/>
    <mergeCell ref="K13:L15"/>
    <mergeCell ref="M13:N15"/>
    <mergeCell ref="O13:O15"/>
    <mergeCell ref="P13:R15"/>
    <mergeCell ref="U11:U12"/>
    <mergeCell ref="V11:V12"/>
    <mergeCell ref="W11:W12"/>
    <mergeCell ref="X11:X12"/>
    <mergeCell ref="Y11:Y12"/>
    <mergeCell ref="Z11:Z12"/>
    <mergeCell ref="V9:V10"/>
    <mergeCell ref="W9:X10"/>
    <mergeCell ref="Y9:Y10"/>
    <mergeCell ref="Z9:Z10"/>
    <mergeCell ref="E10:G11"/>
    <mergeCell ref="I11:I12"/>
    <mergeCell ref="J11:J12"/>
    <mergeCell ref="K11:L12"/>
    <mergeCell ref="M11:N12"/>
    <mergeCell ref="O11:O12"/>
    <mergeCell ref="A4:R4"/>
    <mergeCell ref="A5:R5"/>
    <mergeCell ref="A6:R6"/>
    <mergeCell ref="W8:X8"/>
    <mergeCell ref="AA8:AA15"/>
    <mergeCell ref="I9:L10"/>
    <mergeCell ref="M9:N10"/>
    <mergeCell ref="O9:R10"/>
    <mergeCell ref="S9:T10"/>
    <mergeCell ref="U9:U10"/>
    <mergeCell ref="K73:L73"/>
    <mergeCell ref="M73:N73"/>
    <mergeCell ref="P73:R73"/>
    <mergeCell ref="I8:L8"/>
    <mergeCell ref="O8:R8"/>
    <mergeCell ref="S8:T8"/>
    <mergeCell ref="M8:N8"/>
    <mergeCell ref="P11:R12"/>
    <mergeCell ref="S11:S12"/>
    <mergeCell ref="T11:T12"/>
    <mergeCell ref="D71:H71"/>
    <mergeCell ref="K71:L71"/>
    <mergeCell ref="M71:N71"/>
    <mergeCell ref="P71:R71"/>
    <mergeCell ref="K72:L72"/>
    <mergeCell ref="M72:N72"/>
    <mergeCell ref="P72:R72"/>
    <mergeCell ref="D68:H68"/>
    <mergeCell ref="K68:L68"/>
    <mergeCell ref="M68:N68"/>
    <mergeCell ref="P68:R68"/>
    <mergeCell ref="K69:L69"/>
    <mergeCell ref="M69:N69"/>
    <mergeCell ref="P69:R69"/>
    <mergeCell ref="D49:H49"/>
    <mergeCell ref="D45:H45"/>
    <mergeCell ref="D43:H43"/>
    <mergeCell ref="D36:H36"/>
    <mergeCell ref="P65:R65"/>
    <mergeCell ref="K66:L66"/>
    <mergeCell ref="M66:N66"/>
    <mergeCell ref="P66:R66"/>
    <mergeCell ref="D64:H64"/>
    <mergeCell ref="K64:L64"/>
    <mergeCell ref="M64:N64"/>
    <mergeCell ref="P64:R64"/>
    <mergeCell ref="K67:L67"/>
    <mergeCell ref="M67:N67"/>
    <mergeCell ref="P67:R67"/>
    <mergeCell ref="D65:H65"/>
    <mergeCell ref="K65:L65"/>
    <mergeCell ref="M65:N65"/>
    <mergeCell ref="K62:L62"/>
    <mergeCell ref="M62:N62"/>
    <mergeCell ref="P62:R62"/>
    <mergeCell ref="D63:H63"/>
    <mergeCell ref="K63:L63"/>
    <mergeCell ref="M63:N63"/>
    <mergeCell ref="P63:R63"/>
    <mergeCell ref="D62:H62"/>
    <mergeCell ref="P60:R60"/>
    <mergeCell ref="D61:H61"/>
    <mergeCell ref="K61:L61"/>
    <mergeCell ref="M61:N61"/>
    <mergeCell ref="P61:R61"/>
    <mergeCell ref="K51:L51"/>
    <mergeCell ref="M51:N51"/>
    <mergeCell ref="P51:R51"/>
    <mergeCell ref="K52:L52"/>
    <mergeCell ref="M53:N53"/>
    <mergeCell ref="K60:L60"/>
    <mergeCell ref="M60:N60"/>
    <mergeCell ref="K58:L58"/>
    <mergeCell ref="M58:N58"/>
    <mergeCell ref="K59:L59"/>
    <mergeCell ref="D51:H51"/>
    <mergeCell ref="K53:L53"/>
    <mergeCell ref="M54:N54"/>
    <mergeCell ref="M59:N59"/>
    <mergeCell ref="D58:H58"/>
    <mergeCell ref="M41:N41"/>
    <mergeCell ref="P41:R41"/>
    <mergeCell ref="P42:R42"/>
    <mergeCell ref="K43:L43"/>
    <mergeCell ref="K48:L48"/>
    <mergeCell ref="M48:N48"/>
    <mergeCell ref="P43:R43"/>
    <mergeCell ref="P44:R44"/>
    <mergeCell ref="K45:L45"/>
    <mergeCell ref="K31:L31"/>
    <mergeCell ref="D28:H28"/>
    <mergeCell ref="K41:L41"/>
    <mergeCell ref="D48:H48"/>
    <mergeCell ref="M43:N43"/>
    <mergeCell ref="K42:L42"/>
    <mergeCell ref="M42:N42"/>
    <mergeCell ref="K40:L40"/>
    <mergeCell ref="M40:N40"/>
    <mergeCell ref="K35:L35"/>
    <mergeCell ref="P53:R53"/>
    <mergeCell ref="K50:L50"/>
    <mergeCell ref="M50:N50"/>
    <mergeCell ref="P50:R50"/>
    <mergeCell ref="M52:N52"/>
    <mergeCell ref="P52:R52"/>
    <mergeCell ref="P40:R40"/>
    <mergeCell ref="M38:N38"/>
    <mergeCell ref="M39:N39"/>
    <mergeCell ref="P38:R38"/>
    <mergeCell ref="K39:L39"/>
    <mergeCell ref="K37:L37"/>
    <mergeCell ref="M37:N37"/>
    <mergeCell ref="P37:R37"/>
    <mergeCell ref="K38:L38"/>
    <mergeCell ref="P39:R39"/>
    <mergeCell ref="M35:N35"/>
    <mergeCell ref="P35:R35"/>
    <mergeCell ref="K36:L36"/>
    <mergeCell ref="M36:N36"/>
    <mergeCell ref="P36:R36"/>
    <mergeCell ref="M31:N31"/>
    <mergeCell ref="K33:L33"/>
    <mergeCell ref="M33:N33"/>
    <mergeCell ref="P33:R33"/>
    <mergeCell ref="K34:L34"/>
    <mergeCell ref="M34:N34"/>
    <mergeCell ref="P34:R34"/>
    <mergeCell ref="M27:N27"/>
    <mergeCell ref="P31:R31"/>
    <mergeCell ref="K32:L32"/>
    <mergeCell ref="M32:N32"/>
    <mergeCell ref="P32:R32"/>
    <mergeCell ref="M29:N29"/>
    <mergeCell ref="P29:R29"/>
    <mergeCell ref="K30:L30"/>
    <mergeCell ref="M30:N30"/>
    <mergeCell ref="P30:R30"/>
    <mergeCell ref="P24:R24"/>
    <mergeCell ref="K25:L25"/>
    <mergeCell ref="M25:N25"/>
    <mergeCell ref="P25:R25"/>
    <mergeCell ref="K26:L26"/>
    <mergeCell ref="M26:N26"/>
    <mergeCell ref="P26:R26"/>
    <mergeCell ref="M24:N24"/>
    <mergeCell ref="K17:L17"/>
    <mergeCell ref="M17:N17"/>
    <mergeCell ref="P17:R17"/>
    <mergeCell ref="P19:R19"/>
    <mergeCell ref="K20:L20"/>
    <mergeCell ref="P16:R16"/>
    <mergeCell ref="K16:L16"/>
    <mergeCell ref="P18:R18"/>
    <mergeCell ref="K19:L19"/>
    <mergeCell ref="M19:N19"/>
    <mergeCell ref="K28:L28"/>
    <mergeCell ref="P28:R28"/>
    <mergeCell ref="D30:H30"/>
    <mergeCell ref="M20:N20"/>
    <mergeCell ref="P20:R20"/>
    <mergeCell ref="K18:L18"/>
    <mergeCell ref="M18:N18"/>
    <mergeCell ref="M22:N22"/>
    <mergeCell ref="P22:R22"/>
    <mergeCell ref="K23:L23"/>
    <mergeCell ref="D18:H18"/>
    <mergeCell ref="D17:H17"/>
    <mergeCell ref="K21:L21"/>
    <mergeCell ref="D31:H31"/>
    <mergeCell ref="D27:H27"/>
    <mergeCell ref="P45:R45"/>
    <mergeCell ref="K44:L44"/>
    <mergeCell ref="M44:N44"/>
    <mergeCell ref="K29:L29"/>
    <mergeCell ref="P27:R27"/>
    <mergeCell ref="K27:L27"/>
    <mergeCell ref="K22:L22"/>
    <mergeCell ref="D21:H21"/>
    <mergeCell ref="D22:H22"/>
    <mergeCell ref="P21:R21"/>
    <mergeCell ref="M21:N21"/>
    <mergeCell ref="M23:N23"/>
    <mergeCell ref="P23:R23"/>
    <mergeCell ref="D19:H19"/>
    <mergeCell ref="D16:H16"/>
    <mergeCell ref="D25:H25"/>
    <mergeCell ref="K24:L24"/>
    <mergeCell ref="D20:H20"/>
    <mergeCell ref="M45:N45"/>
    <mergeCell ref="D42:H42"/>
    <mergeCell ref="M28:N28"/>
    <mergeCell ref="D26:H26"/>
    <mergeCell ref="M16:N16"/>
    <mergeCell ref="P49:R49"/>
    <mergeCell ref="K46:L46"/>
    <mergeCell ref="M46:N46"/>
    <mergeCell ref="P46:R46"/>
    <mergeCell ref="K47:L47"/>
    <mergeCell ref="M47:N47"/>
    <mergeCell ref="P47:R47"/>
    <mergeCell ref="P48:R48"/>
    <mergeCell ref="K49:L49"/>
    <mergeCell ref="M49:N49"/>
    <mergeCell ref="K55:L55"/>
    <mergeCell ref="M55:N55"/>
    <mergeCell ref="P55:R55"/>
    <mergeCell ref="M56:N56"/>
    <mergeCell ref="P56:R56"/>
    <mergeCell ref="K54:L54"/>
    <mergeCell ref="K56:L56"/>
    <mergeCell ref="D57:H57"/>
    <mergeCell ref="K57:L57"/>
    <mergeCell ref="M57:N57"/>
    <mergeCell ref="P57:R57"/>
    <mergeCell ref="P58:R58"/>
    <mergeCell ref="D33:H33"/>
    <mergeCell ref="D46:H46"/>
    <mergeCell ref="D53:H53"/>
    <mergeCell ref="P54:R54"/>
    <mergeCell ref="D55:H55"/>
    <mergeCell ref="D69:H69"/>
    <mergeCell ref="K75:L75"/>
    <mergeCell ref="M75:N75"/>
    <mergeCell ref="P75:R75"/>
    <mergeCell ref="M74:N74"/>
    <mergeCell ref="P74:R74"/>
    <mergeCell ref="D70:H70"/>
    <mergeCell ref="K70:L70"/>
    <mergeCell ref="M70:N70"/>
    <mergeCell ref="P70:R70"/>
    <mergeCell ref="P59:R59"/>
    <mergeCell ref="D56:H56"/>
    <mergeCell ref="D76:H76"/>
    <mergeCell ref="K76:L76"/>
    <mergeCell ref="K78:L78"/>
    <mergeCell ref="M76:N76"/>
    <mergeCell ref="P76:R76"/>
    <mergeCell ref="D73:H73"/>
    <mergeCell ref="D74:H74"/>
    <mergeCell ref="K74:L74"/>
    <mergeCell ref="M78:N78"/>
    <mergeCell ref="P78:R78"/>
    <mergeCell ref="K79:L79"/>
    <mergeCell ref="M79:N79"/>
    <mergeCell ref="P79:R79"/>
    <mergeCell ref="D77:H77"/>
    <mergeCell ref="K77:L77"/>
    <mergeCell ref="M77:N77"/>
    <mergeCell ref="P77:R7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.421875" style="1" customWidth="1"/>
    <col min="2" max="2" width="14.140625" style="1" customWidth="1"/>
    <col min="3" max="3" width="12.57421875" style="10" customWidth="1"/>
    <col min="4" max="4" width="47.421875" style="1" customWidth="1"/>
    <col min="5" max="5" width="16.57421875" style="11" customWidth="1"/>
    <col min="6" max="16384" width="9.140625" style="1" customWidth="1"/>
  </cols>
  <sheetData>
    <row r="1" spans="1:5" ht="18.75">
      <c r="A1" s="307" t="s">
        <v>681</v>
      </c>
      <c r="B1" s="307"/>
      <c r="C1" s="307"/>
      <c r="D1" s="307"/>
      <c r="E1" s="307"/>
    </row>
    <row r="2" spans="1:5" ht="18.75">
      <c r="A2" s="307" t="s">
        <v>257</v>
      </c>
      <c r="B2" s="307"/>
      <c r="C2" s="307"/>
      <c r="D2" s="307"/>
      <c r="E2" s="307"/>
    </row>
    <row r="3" spans="1:8" ht="18.75">
      <c r="A3" s="2" t="s">
        <v>258</v>
      </c>
      <c r="B3" s="2" t="s">
        <v>259</v>
      </c>
      <c r="C3" s="3" t="s">
        <v>260</v>
      </c>
      <c r="D3" s="2" t="s">
        <v>261</v>
      </c>
      <c r="E3" s="4" t="s">
        <v>262</v>
      </c>
      <c r="H3" s="1" t="s">
        <v>263</v>
      </c>
    </row>
    <row r="4" spans="1:5" ht="18.75">
      <c r="A4" s="5">
        <v>1</v>
      </c>
      <c r="B4" s="6">
        <v>237077</v>
      </c>
      <c r="C4" s="7" t="s">
        <v>264</v>
      </c>
      <c r="D4" s="5" t="s">
        <v>265</v>
      </c>
      <c r="E4" s="8">
        <f>13780-208-500-500-1000-1000-1000-1000</f>
        <v>8572</v>
      </c>
    </row>
    <row r="5" spans="1:5" ht="18.75">
      <c r="A5" s="5">
        <v>2</v>
      </c>
      <c r="B5" s="6">
        <v>18624</v>
      </c>
      <c r="C5" s="7" t="s">
        <v>266</v>
      </c>
      <c r="D5" s="5" t="s">
        <v>267</v>
      </c>
      <c r="E5" s="8">
        <f>8780-83-500-500-500-500-500-1000-1000-1000-1000-1000</f>
        <v>1197</v>
      </c>
    </row>
    <row r="6" spans="1:5" ht="18.75">
      <c r="A6" s="5">
        <v>3</v>
      </c>
      <c r="B6" s="6">
        <v>22971</v>
      </c>
      <c r="C6" s="7" t="s">
        <v>546</v>
      </c>
      <c r="D6" s="5" t="s">
        <v>547</v>
      </c>
      <c r="E6" s="8">
        <v>60000</v>
      </c>
    </row>
    <row r="7" spans="1:5" ht="18.75">
      <c r="A7" s="5">
        <v>4</v>
      </c>
      <c r="B7" s="6">
        <v>22997</v>
      </c>
      <c r="C7" s="7" t="s">
        <v>564</v>
      </c>
      <c r="D7" s="5" t="s">
        <v>565</v>
      </c>
      <c r="E7" s="8">
        <v>100000</v>
      </c>
    </row>
    <row r="8" spans="1:5" ht="18.75">
      <c r="A8" s="5">
        <v>5</v>
      </c>
      <c r="B8" s="6">
        <v>23026</v>
      </c>
      <c r="C8" s="7" t="s">
        <v>566</v>
      </c>
      <c r="D8" s="5" t="s">
        <v>567</v>
      </c>
      <c r="E8" s="8">
        <v>40000</v>
      </c>
    </row>
    <row r="9" spans="1:5" ht="18.75">
      <c r="A9" s="5">
        <v>6</v>
      </c>
      <c r="B9" s="6">
        <v>23053</v>
      </c>
      <c r="C9" s="7" t="s">
        <v>604</v>
      </c>
      <c r="D9" s="5" t="s">
        <v>605</v>
      </c>
      <c r="E9" s="8">
        <v>58000</v>
      </c>
    </row>
    <row r="10" spans="1:5" ht="18.75">
      <c r="A10" s="5">
        <v>7</v>
      </c>
      <c r="B10" s="6">
        <v>23087</v>
      </c>
      <c r="C10" s="7" t="s">
        <v>606</v>
      </c>
      <c r="D10" s="5" t="s">
        <v>272</v>
      </c>
      <c r="E10" s="8">
        <v>100000</v>
      </c>
    </row>
    <row r="11" spans="1:5" ht="18.75">
      <c r="A11" s="5">
        <v>8</v>
      </c>
      <c r="B11" s="6">
        <v>23173</v>
      </c>
      <c r="C11" s="7" t="s">
        <v>654</v>
      </c>
      <c r="D11" s="5" t="s">
        <v>655</v>
      </c>
      <c r="E11" s="8">
        <v>100000</v>
      </c>
    </row>
    <row r="12" spans="1:5" ht="18.75">
      <c r="A12" s="5">
        <v>9</v>
      </c>
      <c r="B12" s="6">
        <v>23173</v>
      </c>
      <c r="C12" s="7" t="s">
        <v>656</v>
      </c>
      <c r="D12" s="5" t="s">
        <v>657</v>
      </c>
      <c r="E12" s="8">
        <v>50000</v>
      </c>
    </row>
    <row r="13" spans="1:5" ht="18.75">
      <c r="A13" s="5">
        <v>10</v>
      </c>
      <c r="B13" s="6">
        <v>23173</v>
      </c>
      <c r="C13" s="7" t="s">
        <v>658</v>
      </c>
      <c r="D13" s="5" t="s">
        <v>659</v>
      </c>
      <c r="E13" s="8">
        <v>50000</v>
      </c>
    </row>
    <row r="14" spans="1:5" ht="18.75">
      <c r="A14" s="5">
        <v>11</v>
      </c>
      <c r="B14" s="6" t="s">
        <v>678</v>
      </c>
      <c r="C14" s="7" t="s">
        <v>679</v>
      </c>
      <c r="D14" s="5" t="s">
        <v>680</v>
      </c>
      <c r="E14" s="8">
        <v>100000</v>
      </c>
    </row>
    <row r="15" spans="1:5" ht="18.75">
      <c r="A15" s="5"/>
      <c r="B15" s="6"/>
      <c r="C15" s="7"/>
      <c r="D15" s="5"/>
      <c r="E15" s="8"/>
    </row>
    <row r="16" spans="1:5" ht="18.75">
      <c r="A16" s="5"/>
      <c r="B16" s="6"/>
      <c r="C16" s="7"/>
      <c r="D16" s="5"/>
      <c r="E16" s="8"/>
    </row>
    <row r="17" spans="1:5" ht="18.75">
      <c r="A17" s="5"/>
      <c r="B17" s="6"/>
      <c r="C17" s="7"/>
      <c r="D17" s="5"/>
      <c r="E17" s="8"/>
    </row>
    <row r="18" spans="1:5" ht="18.75">
      <c r="A18" s="5"/>
      <c r="B18" s="6"/>
      <c r="C18" s="7"/>
      <c r="D18" s="5"/>
      <c r="E18" s="8"/>
    </row>
    <row r="19" spans="1:5" ht="18.75">
      <c r="A19" s="5"/>
      <c r="B19" s="6"/>
      <c r="C19" s="7"/>
      <c r="D19" s="5"/>
      <c r="E19" s="8"/>
    </row>
    <row r="20" spans="1:5" ht="18.75">
      <c r="A20" s="5"/>
      <c r="B20" s="6"/>
      <c r="C20" s="7"/>
      <c r="D20" s="5"/>
      <c r="E20" s="8"/>
    </row>
    <row r="21" spans="1:5" ht="18.75">
      <c r="A21" s="5"/>
      <c r="B21" s="6"/>
      <c r="C21" s="7"/>
      <c r="D21" s="5"/>
      <c r="E21" s="8"/>
    </row>
    <row r="22" spans="1:5" ht="18.75">
      <c r="A22" s="5"/>
      <c r="B22" s="6"/>
      <c r="C22" s="7"/>
      <c r="D22" s="5"/>
      <c r="E22" s="8"/>
    </row>
    <row r="23" spans="1:5" ht="18.75">
      <c r="A23" s="308" t="s">
        <v>8</v>
      </c>
      <c r="B23" s="308"/>
      <c r="C23" s="308"/>
      <c r="D23" s="308"/>
      <c r="E23" s="9">
        <f>SUM(E4:E14)</f>
        <v>667769</v>
      </c>
    </row>
    <row r="24" ht="18.75">
      <c r="E24" s="11" t="s">
        <v>273</v>
      </c>
    </row>
    <row r="25" spans="1:6" ht="18.75">
      <c r="A25" s="309" t="s">
        <v>274</v>
      </c>
      <c r="B25" s="309"/>
      <c r="C25" s="309"/>
      <c r="D25" s="309"/>
      <c r="E25" s="309"/>
      <c r="F25" s="12"/>
    </row>
    <row r="26" spans="1:6" ht="18.75">
      <c r="A26" s="310" t="s">
        <v>275</v>
      </c>
      <c r="B26" s="310"/>
      <c r="C26" s="310"/>
      <c r="D26" s="310"/>
      <c r="E26" s="310"/>
      <c r="F26" s="310"/>
    </row>
    <row r="27" spans="1:6" ht="18.75">
      <c r="A27" s="310" t="s">
        <v>276</v>
      </c>
      <c r="B27" s="310"/>
      <c r="C27" s="310"/>
      <c r="D27" s="310"/>
      <c r="E27" s="310"/>
      <c r="F27" s="310"/>
    </row>
    <row r="29" ht="18.75">
      <c r="I29" s="1" t="s">
        <v>277</v>
      </c>
    </row>
    <row r="42" ht="18.75">
      <c r="E42" s="11">
        <v>0</v>
      </c>
    </row>
  </sheetData>
  <sheetProtection/>
  <mergeCells count="6">
    <mergeCell ref="A1:E1"/>
    <mergeCell ref="A2:E2"/>
    <mergeCell ref="A23:D23"/>
    <mergeCell ref="A25:E25"/>
    <mergeCell ref="A26:F26"/>
    <mergeCell ref="A27:F27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4">
      <selection activeCell="B12" sqref="B12"/>
    </sheetView>
  </sheetViews>
  <sheetFormatPr defaultColWidth="9.140625" defaultRowHeight="12.75"/>
  <cols>
    <col min="1" max="1" width="10.00390625" style="0" customWidth="1"/>
    <col min="2" max="2" width="42.00390625" style="0" customWidth="1"/>
    <col min="3" max="3" width="26.140625" style="0" customWidth="1"/>
    <col min="4" max="4" width="19.140625" style="0" customWidth="1"/>
  </cols>
  <sheetData>
    <row r="1" spans="1:4" ht="18.75">
      <c r="A1" s="307" t="s">
        <v>682</v>
      </c>
      <c r="B1" s="307"/>
      <c r="C1" s="307"/>
      <c r="D1" s="307"/>
    </row>
    <row r="2" spans="1:4" ht="18.75">
      <c r="A2" s="307" t="s">
        <v>294</v>
      </c>
      <c r="B2" s="307"/>
      <c r="C2" s="307"/>
      <c r="D2" s="307"/>
    </row>
    <row r="3" spans="1:4" ht="18.75">
      <c r="A3" s="307" t="s">
        <v>278</v>
      </c>
      <c r="B3" s="307"/>
      <c r="C3" s="307"/>
      <c r="D3" s="307"/>
    </row>
    <row r="4" spans="1:4" ht="18.75">
      <c r="A4" s="1"/>
      <c r="B4" s="1"/>
      <c r="C4" s="1"/>
      <c r="D4" s="1"/>
    </row>
    <row r="5" spans="1:4" ht="18.75">
      <c r="A5" s="2" t="s">
        <v>258</v>
      </c>
      <c r="B5" s="2" t="s">
        <v>12</v>
      </c>
      <c r="C5" s="2" t="s">
        <v>13</v>
      </c>
      <c r="D5" s="2" t="s">
        <v>279</v>
      </c>
    </row>
    <row r="6" spans="1:4" ht="18.75">
      <c r="A6" s="13">
        <v>1</v>
      </c>
      <c r="B6" s="14" t="s">
        <v>280</v>
      </c>
      <c r="C6" s="15">
        <v>100000</v>
      </c>
      <c r="D6" s="14"/>
    </row>
    <row r="7" spans="1:4" ht="18.75">
      <c r="A7" s="16">
        <v>2</v>
      </c>
      <c r="B7" s="17" t="s">
        <v>281</v>
      </c>
      <c r="C7" s="18">
        <v>100000</v>
      </c>
      <c r="D7" s="17"/>
    </row>
    <row r="8" spans="1:4" ht="18.75">
      <c r="A8" s="16">
        <v>3</v>
      </c>
      <c r="B8" s="17" t="s">
        <v>282</v>
      </c>
      <c r="C8" s="18">
        <v>100000</v>
      </c>
      <c r="D8" s="17"/>
    </row>
    <row r="9" spans="1:4" ht="18.75">
      <c r="A9" s="16">
        <v>4</v>
      </c>
      <c r="B9" s="17" t="s">
        <v>283</v>
      </c>
      <c r="C9" s="18">
        <v>100000</v>
      </c>
      <c r="D9" s="17"/>
    </row>
    <row r="10" spans="1:4" ht="18.75">
      <c r="A10" s="16">
        <v>5</v>
      </c>
      <c r="B10" s="17" t="s">
        <v>284</v>
      </c>
      <c r="C10" s="18">
        <v>100000</v>
      </c>
      <c r="D10" s="17"/>
    </row>
    <row r="11" spans="1:4" ht="18.75">
      <c r="A11" s="16">
        <v>6</v>
      </c>
      <c r="B11" s="17" t="s">
        <v>285</v>
      </c>
      <c r="C11" s="18">
        <v>100000</v>
      </c>
      <c r="D11" s="17"/>
    </row>
    <row r="12" spans="1:4" ht="18.75">
      <c r="A12" s="16">
        <v>7</v>
      </c>
      <c r="B12" s="17" t="s">
        <v>286</v>
      </c>
      <c r="C12" s="18">
        <v>100000</v>
      </c>
      <c r="D12" s="17"/>
    </row>
    <row r="13" spans="1:4" ht="18.75">
      <c r="A13" s="16">
        <v>8</v>
      </c>
      <c r="B13" s="17" t="s">
        <v>287</v>
      </c>
      <c r="C13" s="18">
        <v>100000</v>
      </c>
      <c r="D13" s="17"/>
    </row>
    <row r="14" spans="1:4" ht="18.75">
      <c r="A14" s="16">
        <v>9</v>
      </c>
      <c r="B14" s="17" t="s">
        <v>288</v>
      </c>
      <c r="C14" s="18">
        <v>100000</v>
      </c>
      <c r="D14" s="17"/>
    </row>
    <row r="15" spans="1:4" ht="18.75">
      <c r="A15" s="16">
        <v>10</v>
      </c>
      <c r="B15" s="17" t="s">
        <v>289</v>
      </c>
      <c r="C15" s="18">
        <v>100000</v>
      </c>
      <c r="D15" s="17"/>
    </row>
    <row r="16" spans="1:4" ht="18.75">
      <c r="A16" s="19">
        <v>11</v>
      </c>
      <c r="B16" s="20" t="s">
        <v>290</v>
      </c>
      <c r="C16" s="21">
        <v>100000</v>
      </c>
      <c r="D16" s="20"/>
    </row>
    <row r="17" spans="1:4" ht="19.5" thickBot="1">
      <c r="A17" s="1"/>
      <c r="B17" s="1"/>
      <c r="C17" s="22">
        <f>SUM(C6:C16)</f>
        <v>1100000</v>
      </c>
      <c r="D17" s="23"/>
    </row>
    <row r="18" spans="1:4" ht="19.5" thickTop="1">
      <c r="A18" s="1"/>
      <c r="B18" s="1"/>
      <c r="C18" s="1"/>
      <c r="D18" s="1"/>
    </row>
    <row r="19" spans="1:4" ht="18.75">
      <c r="A19" s="1"/>
      <c r="B19" s="1"/>
      <c r="C19" s="1"/>
      <c r="D19" s="1"/>
    </row>
    <row r="20" spans="1:4" ht="18.75">
      <c r="A20" s="311" t="s">
        <v>291</v>
      </c>
      <c r="B20" s="311"/>
      <c r="C20" s="311"/>
      <c r="D20" s="311"/>
    </row>
    <row r="21" spans="1:4" ht="18.75">
      <c r="A21" s="311" t="s">
        <v>292</v>
      </c>
      <c r="B21" s="311"/>
      <c r="C21" s="311"/>
      <c r="D21" s="311"/>
    </row>
    <row r="22" spans="1:4" ht="18.75">
      <c r="A22" s="311" t="s">
        <v>293</v>
      </c>
      <c r="B22" s="311"/>
      <c r="C22" s="311"/>
      <c r="D22" s="311"/>
    </row>
  </sheetData>
  <sheetProtection/>
  <mergeCells count="6">
    <mergeCell ref="A1:D1"/>
    <mergeCell ref="A2:D2"/>
    <mergeCell ref="A3:D3"/>
    <mergeCell ref="A20:D20"/>
    <mergeCell ref="A21:D21"/>
    <mergeCell ref="A22:D22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2020-09-14T03:38:44Z</dcterms:modified>
  <cp:category/>
  <cp:version/>
  <cp:contentType/>
  <cp:contentStatus/>
</cp:coreProperties>
</file>