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10" activeTab="14"/>
  </bookViews>
  <sheets>
    <sheet name="รับ-จ่าย" sheetId="1" r:id="rId1"/>
    <sheet name="ประกอบรายงานรับ-จ่ายเงิน" sheetId="2" r:id="rId2"/>
    <sheet name="งบทดลอง" sheetId="3" r:id="rId3"/>
    <sheet name="ประกอบงบทดลอง" sheetId="4" r:id="rId4"/>
    <sheet name="จ่ายจากรายรับ" sheetId="5" r:id="rId5"/>
    <sheet name="คงเหลือ" sheetId="6" r:id="rId6"/>
    <sheet name="แหล่งเงิน" sheetId="7" r:id="rId7"/>
    <sheet name="ลูกหนี้เงินทุนฯ" sheetId="8" r:id="rId8"/>
    <sheet name="Sheet1" sheetId="9" r:id="rId9"/>
    <sheet name="ค่าปรับ" sheetId="10" r:id="rId10"/>
    <sheet name="ดอกเบี้ย" sheetId="11" r:id="rId11"/>
    <sheet name="กระทบยอด ธกส." sheetId="12" r:id="rId12"/>
    <sheet name="กระทบยอด กรุงไทย" sheetId="13" r:id="rId13"/>
    <sheet name="โอนงบประมาณ" sheetId="14" r:id="rId14"/>
    <sheet name="เงินทุนสำรองเงินสะสม" sheetId="15" r:id="rId15"/>
  </sheets>
  <definedNames/>
  <calcPr fullCalcOnLoad="1"/>
</workbook>
</file>

<file path=xl/sharedStrings.xml><?xml version="1.0" encoding="utf-8"?>
<sst xmlns="http://schemas.openxmlformats.org/spreadsheetml/2006/main" count="1689" uniqueCount="789">
  <si>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</si>
  <si>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</si>
  <si>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</si>
  <si>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</si>
  <si>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</si>
  <si>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</si>
  <si>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</si>
  <si>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รหัสบัญชี</t>
  </si>
  <si>
    <t>รวม</t>
  </si>
  <si>
    <t>องค์การบริหารส่วนตำบลละลมใหม่พัฒนา</t>
  </si>
  <si>
    <t>รายงานรับ-จ่ายเงิน</t>
  </si>
  <si>
    <t>จนถึงปัจจุบัน</t>
  </si>
  <si>
    <t>รายการ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</si>
  <si>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</si>
  <si>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</si>
  <si>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</si>
  <si>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</si>
  <si>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</si>
  <si>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</si>
  <si>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</si>
  <si>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รายรับ (หมายเหตุ 1)</t>
  </si>
  <si>
    <t>582,000.00</t>
  </si>
  <si>
    <t>0.00</t>
  </si>
  <si>
    <t>175,100.00</t>
  </si>
  <si>
    <t>250,000.00</t>
  </si>
  <si>
    <t>10,100.00</t>
  </si>
  <si>
    <t>1,000.00</t>
  </si>
  <si>
    <t>18,855,000.00</t>
  </si>
  <si>
    <t>18,000,000.00</t>
  </si>
  <si>
    <t>37,873,200.00</t>
  </si>
  <si>
    <t>เงินฝากกระทรวงการคลัง</t>
  </si>
  <si>
    <t>ลูกหนี้เงินยืม</t>
  </si>
  <si>
    <t>ลูกหนี้ภาษีบำรุงท้องที่</t>
  </si>
  <si>
    <t>ลูกหนี้เงินทุนโครงการเศรษฐกิจชุมชน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</si>
  <si>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</si>
  <si>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</si>
  <si>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</si>
  <si>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เงินรับฝากประกันสังคม</t>
  </si>
  <si>
    <t>เงินรับฝากค่าใช้จ่ายอื่น</t>
  </si>
  <si>
    <t>เงินสะสม</t>
  </si>
  <si>
    <t>รวมรายรับ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</si>
  <si>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</si>
  <si>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</si>
  <si>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</si>
  <si>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</si>
  <si>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1,483,400.00</t>
  </si>
  <si>
    <t>ค่าตอบแทน</t>
  </si>
  <si>
    <t>ค่าใช้สอย</t>
  </si>
  <si>
    <t>ค่าวัสดุ</t>
  </si>
  <si>
    <t>423,000.00</t>
  </si>
  <si>
    <t>ค่าสาธารณูปโภค</t>
  </si>
  <si>
    <t>ค่าครุภัณฑ์</t>
  </si>
  <si>
    <t>ค่าที่ดินและสิ่งก่อสร้าง</t>
  </si>
  <si>
    <t>2,089,000.00</t>
  </si>
  <si>
    <t>เงินอุดหนุน</t>
  </si>
  <si>
    <t>รายจ่ายค้างจ่าย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</si>
  <si>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</si>
  <si>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</si>
  <si>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</si>
  <si>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</si>
  <si>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</si>
  <si>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2563</t>
  </si>
  <si>
    <t>ชื่อบัญชี</t>
  </si>
  <si>
    <t>รายการระหว่างเดือน</t>
  </si>
  <si>
    <t>เดบิต</t>
  </si>
  <si>
    <t>เครดิต</t>
  </si>
  <si>
    <t>เงินรับฝากเงินทุนโครงการเศรษฐกิจชุมชน</t>
  </si>
  <si>
    <t>เงินทุนสำรองเงินสะสม</t>
  </si>
  <si>
    <t>ภาษีบำรุงท้องที่</t>
  </si>
  <si>
    <t>ค่าธรรมเนียมเกี่ยวกับการควบคุมอาคาร</t>
  </si>
  <si>
    <t>ค่าธรรมเนียมปิด โปรย ติดตั้งแผ่นประกาศหรือแผ่นปลิวเพื่อการโฆษณา</t>
  </si>
  <si>
    <t>ค่าใบอนุญาตประกอบการค้าสำหรับกิจการที่เป็นอันตรายต่อสุขภาพ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</si>
  <si>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</si>
  <si>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</si>
  <si>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ค่าเช่าหรือบริการสถานที่</t>
  </si>
  <si>
    <t>ดอกเบี้ย</t>
  </si>
  <si>
    <t>รายได้เบ็ดเตล็ดอื่นๆ</t>
  </si>
  <si>
    <t>ค่าขายทอดตลาดทรัพย์สิน</t>
  </si>
  <si>
    <t>ภาษีและค่าธรรมเนียมรถยนต์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</si>
  <si>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</si>
  <si>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</si>
  <si>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ภาษีสรรพสามิต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</si>
  <si>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</si>
  <si>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</si>
  <si>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</si>
  <si>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</si>
  <si>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</si>
  <si>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</si>
  <si>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</si>
  <si>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</si>
  <si>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</si>
  <si>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</si>
  <si>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แผนงาน / งาน</t>
  </si>
  <si>
    <t>00110</t>
  </si>
  <si>
    <t>00210</t>
  </si>
  <si>
    <t>00220</t>
  </si>
  <si>
    <t>00240</t>
  </si>
  <si>
    <t>00260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</si>
  <si>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</si>
  <si>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</si>
  <si>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</si>
  <si>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</si>
  <si>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</si>
  <si>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</si>
  <si>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</si>
  <si>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</si>
  <si>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</si>
  <si>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</si>
  <si>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</si>
  <si>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</si>
  <si>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</si>
  <si>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</si>
  <si>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</si>
  <si>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</si>
  <si>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00241</t>
  </si>
  <si>
    <t>00263</t>
  </si>
  <si>
    <t>00411</t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</si>
  <si>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</si>
  <si>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</si>
  <si>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</si>
  <si>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</si>
  <si>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</si>
  <si>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</si>
  <si>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</si>
  <si>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</si>
  <si>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</si>
  <si>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</si>
  <si>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</si>
  <si>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</si>
  <si>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</si>
  <si>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</si>
  <si>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</si>
  <si>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</si>
  <si>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</si>
  <si>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</si>
  <si>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</si>
  <si>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</si>
  <si>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</si>
  <si>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</si>
  <si>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</si>
  <si>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</si>
  <si>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</si>
  <si>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</si>
  <si>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</si>
  <si>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</si>
  <si>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</si>
  <si>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</si>
  <si>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</si>
  <si>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</si>
  <si>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</si>
  <si>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</si>
  <si>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</si>
  <si>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</si>
  <si>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</si>
  <si>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</si>
  <si>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</si>
  <si>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</si>
  <si>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</si>
  <si>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</si>
  <si>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</si>
  <si>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</si>
  <si>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</si>
  <si>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วัสดุเชื้อเพลิงและหล่อลื่น</t>
  </si>
  <si>
    <t>5330800</t>
  </si>
  <si>
    <t>วัสดุคอมพิวเตอร์</t>
  </si>
  <si>
    <t>5331400</t>
  </si>
  <si>
    <t>340000</t>
  </si>
  <si>
    <t>ค่าน้ำประปา ค่าน้ำบาดาล</t>
  </si>
  <si>
    <t>5340200</t>
  </si>
  <si>
    <t>ค่าบริการโทรศัพท์</t>
  </si>
  <si>
    <t>5340300</t>
  </si>
  <si>
    <t>ค่าบริการสื่อสารและโทรคมนาคม</t>
  </si>
  <si>
    <t>5340500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</si>
  <si>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</si>
  <si>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</si>
  <si>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</si>
  <si>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</si>
  <si>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</si>
  <si>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แผนงานการรักษาความสงบภายใน</t>
  </si>
  <si>
    <t>แผนงานสร้างความเข้มแข็งของชุมชน</t>
  </si>
  <si>
    <t>แผนงานอุตสาหกรรมและการโยธา</t>
  </si>
  <si>
    <t>00120</t>
  </si>
  <si>
    <t>00250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</si>
  <si>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</si>
  <si>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</si>
  <si>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</si>
  <si>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</si>
  <si>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</si>
  <si>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</si>
  <si>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00112</t>
  </si>
  <si>
    <t>00121</t>
  </si>
  <si>
    <t>00252</t>
  </si>
  <si>
    <t>00262</t>
  </si>
  <si>
    <t>00312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</si>
  <si>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</si>
  <si>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</si>
  <si>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เงินช่วยเหลือการศึกษาบุตร</t>
  </si>
  <si>
    <t>ค่าบำรุงรักษาและซ่อมแซม</t>
  </si>
  <si>
    <t>วัสดุไฟฟ้าและวิทยุ</t>
  </si>
  <si>
    <t>วัสดุงานบ้านงานครัว</t>
  </si>
  <si>
    <t>ค่าอาหารเสริม (นม)</t>
  </si>
  <si>
    <t>วัสดุก่อสร้าง</t>
  </si>
  <si>
    <t>วัสดุยานพาหนะและขนส่ง</t>
  </si>
  <si>
    <t>ค่าไฟฟ้า</t>
  </si>
  <si>
    <t>ค่าบริการไปรษณีย์</t>
  </si>
  <si>
    <t>ครุภัณฑ์สำนักงาน</t>
  </si>
  <si>
    <t>ครุภัณฑ์การเกษตร</t>
  </si>
  <si>
    <t>ครุภัณฑ์คอมพิวเตอร์</t>
  </si>
  <si>
    <t>ค่าบำรุงรักษาและปรับปรุงครุภัณฑ์</t>
  </si>
  <si>
    <t>เงินอุดหนุนองค์กรปกครองส่วนท้องถิ่น</t>
  </si>
  <si>
    <t>เงินอุดหนุนเอกชน</t>
  </si>
  <si>
    <t>อาคารต่าง ๆ</t>
  </si>
  <si>
    <t>ค่าก่อสร้างสิ่งสาธารณูปการ</t>
  </si>
  <si>
    <t>ค่าก่อสร้างสิ่งสาธารณูปโภค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</si>
  <si>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</si>
  <si>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เงินสมทบกองทุนประกันสังคม</t>
  </si>
  <si>
    <t>เงินสมทบกองทุนเงินทดแทน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</si>
  <si>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</si>
  <si>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</si>
  <si>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</si>
  <si>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บัญชีลูกหนี้เงินทุนโครงการเศรษฐกิจชุมชน  อบต.  (หมู่บ้านละแสน)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</si>
  <si>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</si>
  <si>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</si>
  <si>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</si>
  <si>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</si>
  <si>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</si>
  <si>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.</t>
  </si>
  <si>
    <t>9/2549</t>
  </si>
  <si>
    <t>กลุ่มผลิตภัณฑ์เครืองปั้นดินเผาบ้านหนองชุมแสง หมู่ 10</t>
  </si>
  <si>
    <t>9/2551</t>
  </si>
  <si>
    <t>8/2558</t>
  </si>
  <si>
    <t>กลุ่มปลูกมันสำปะหลัง หมู่ 11</t>
  </si>
  <si>
    <t>3/2562</t>
  </si>
  <si>
    <t>กลุ่มปลูกมันสำปะหลัง หมู่ที่ 4</t>
  </si>
  <si>
    <t>กลุ่มปลูกข้าวนาปีบ้านสระตะหมก หมู่ที่ 5</t>
  </si>
  <si>
    <t xml:space="preserve">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</si>
  <si>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</si>
  <si>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</si>
  <si>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</si>
  <si>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                                                    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</si>
  <si>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</si>
  <si>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</si>
  <si>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</si>
  <si>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</si>
  <si>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</si>
  <si>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</si>
  <si>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</si>
  <si>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</si>
  <si>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</si>
  <si>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</si>
  <si>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</si>
  <si>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</si>
  <si>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</si>
  <si>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ผู้จัดทำ                                                                               ผู้สอบทาน</t>
  </si>
  <si>
    <t xml:space="preserve">           ( นางภัทรวดี  ป้อมกระโทก )                                                        ( นางพัฒนา  เหมือนจิตต์ )</t>
  </si>
  <si>
    <t xml:space="preserve">      นักวิชาการเงินและบัญชีชำนาญการ                                                         ผู้อำนวยการกองคลัง</t>
  </si>
  <si>
    <t>บัญชีเงินทุนโครงการเศรษฐกิจชุมชน</t>
  </si>
  <si>
    <t>รายละเอียดค่าปรับเงินทุนโครงการเศรษฐกิจชุมชน  อบต.  (หมู่บ้านละแสน)</t>
  </si>
  <si>
    <t>ค่าปรับ</t>
  </si>
  <si>
    <t>10/2544</t>
  </si>
  <si>
    <t>กลุ่มเกษตรทำนา บ้านกุดจอกใหญ่ ม.7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</si>
  <si>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</si>
  <si>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</si>
  <si>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</si>
  <si>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</si>
  <si>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</si>
  <si>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</si>
  <si>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</si>
  <si>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</si>
  <si>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</si>
  <si>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</si>
  <si>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</si>
  <si>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</si>
  <si>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</si>
  <si>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</si>
  <si>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</si>
  <si>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</si>
  <si>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</si>
  <si>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</si>
  <si>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</si>
  <si>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</si>
  <si>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</si>
  <si>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</si>
  <si>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</si>
  <si>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</si>
  <si>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</si>
  <si>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</si>
  <si>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</si>
  <si>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</si>
  <si>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</si>
  <si>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</si>
  <si>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</si>
  <si>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</si>
  <si>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</si>
  <si>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</si>
  <si>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</si>
  <si>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</si>
  <si>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</si>
  <si>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</si>
  <si>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</si>
  <si>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</si>
  <si>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</si>
  <si>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</si>
  <si>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</si>
  <si>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</si>
  <si>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</si>
  <si>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</si>
  <si>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</si>
  <si>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</si>
  <si>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</si>
  <si>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</si>
  <si>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</si>
  <si>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</si>
  <si>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</si>
  <si>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</si>
  <si>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</si>
  <si>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</si>
  <si>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</si>
  <si>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</si>
  <si>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</si>
  <si>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</si>
  <si>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</si>
  <si>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</si>
  <si>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</si>
  <si>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</si>
  <si>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</si>
  <si>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</si>
  <si>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</si>
  <si>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</si>
  <si>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</si>
  <si>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</si>
  <si>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</si>
  <si>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</si>
  <si>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</si>
  <si>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</si>
  <si>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</si>
  <si>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</si>
  <si>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1/2556</t>
  </si>
  <si>
    <t>กลุ่มเลี้ยงจิ้งหรีดบ้านหนองผักหวาน หมู่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</si>
  <si>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</si>
  <si>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</si>
  <si>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</si>
  <si>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</si>
  <si>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</si>
  <si>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</si>
  <si>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</si>
  <si>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</si>
  <si>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>กลุ่มเลี้ยงหมูบ้านคลองยาง ม. 9 (โกรกกัดลิ้น)</t>
  </si>
  <si>
    <t>3/2557</t>
  </si>
  <si>
    <t>กลุ่มเกษตรกรปลูกผักเลี้ยงปลา ม. 11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</si>
  <si>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</si>
  <si>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</si>
  <si>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</si>
  <si>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</si>
  <si>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</si>
  <si>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</si>
  <si>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</si>
  <si>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</si>
  <si>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</si>
  <si>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</si>
  <si>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</si>
  <si>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</si>
  <si>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</si>
  <si>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</si>
  <si>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</si>
  <si>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</si>
  <si>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</si>
  <si>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</si>
  <si>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</si>
  <si>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</si>
  <si>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</si>
  <si>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>4/2560</t>
  </si>
  <si>
    <t>กลุ่มทำเครื่องปั้นดินเผา หมู่ 10</t>
  </si>
  <si>
    <t>2/2560</t>
  </si>
  <si>
    <t>3/2560</t>
  </si>
  <si>
    <t>กลุ่มทำหินทราย หมู่ 3</t>
  </si>
  <si>
    <t>8/2560</t>
  </si>
  <si>
    <t>กลุ่มทำไร่มันสำปะหลัง หมู่ที่ 12</t>
  </si>
  <si>
    <t>1/2561</t>
  </si>
  <si>
    <t>6/2561</t>
  </si>
  <si>
    <t>กลุ่มกระยาสารท บ้านละลมใหม่ฯ ม. 3</t>
  </si>
  <si>
    <t>7/2561</t>
  </si>
  <si>
    <t>กลุ่มทำไร่มันสำปะหลัง ม. 1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</si>
  <si>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</si>
  <si>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รายละเอียดดอกเบี้ยเงินทุนโครงการเศรษฐกิจชุมชน  อบต.  (หมู่บ้านละแสน)</t>
  </si>
  <si>
    <t xml:space="preserve">         ...................................................ผู้จัดทำ</t>
  </si>
  <si>
    <t>...................................................ผู้สอบทาน</t>
  </si>
  <si>
    <t>(  นางภัทรวดี  ป้อมกระโทก  )</t>
  </si>
  <si>
    <t xml:space="preserve">               (  นางพัฒนา  เหมือนจิตต์  )</t>
  </si>
  <si>
    <t>นักวิชาการเงินและบัญชีชำนาญการ</t>
  </si>
  <si>
    <t xml:space="preserve">                     ผู้อำนวยการกองคลัง</t>
  </si>
  <si>
    <t>รายรับจริงประกอบรายงานรับ-จ่ายเงิน</t>
  </si>
  <si>
    <t>ประมาณการ</t>
  </si>
  <si>
    <t>รับจริง</t>
  </si>
  <si>
    <t>รายได้จัดเก็บเอง</t>
  </si>
  <si>
    <t>(3) ภาษีที่ดินและสิ่งปลูกสร้าง</t>
  </si>
  <si>
    <t>41100008</t>
  </si>
  <si>
    <t>(1) ภาษีบำรุงท้องที่</t>
  </si>
  <si>
    <t>41100002</t>
  </si>
  <si>
    <t>(2) ภาษีป้าย</t>
  </si>
  <si>
    <t>41100003</t>
  </si>
  <si>
    <t>41210004</t>
  </si>
  <si>
    <t>(2) ค่าธรรมเนียมเกี่ยวกับการควบคุมอาคาร</t>
  </si>
  <si>
    <t>41210007</t>
  </si>
  <si>
    <t>(3) ค่าธรรมเนียมปิด โปรย ติดตั้งแผ่นประกาศหรือแผ่นปลิวเพื่อการโฆษณา</t>
  </si>
  <si>
    <t>41210012</t>
  </si>
  <si>
    <t>(4) ค่าธรรมเนียมเกี่ยวกับทะเบียนพาณิชย์</t>
  </si>
  <si>
    <t>41210029</t>
  </si>
  <si>
    <t>(5) ค่าธรรมเนียมอื่น ๆ</t>
  </si>
  <si>
    <t>41219999</t>
  </si>
  <si>
    <t>(6) ค่าปรับการผิดสัญญา</t>
  </si>
  <si>
    <t>41220010</t>
  </si>
  <si>
    <t>(7) ค่าใบอนุญาตรับทำการเก็บ ขน สิ่งปฏิกูล หรือมูลฝอย</t>
  </si>
  <si>
    <t>41230001</t>
  </si>
  <si>
    <t>(8) ค่าใบอนุญาตประกอบการค้าสำหรับกิจการที่เป็นอันตรายต่อสุขภาพ</t>
  </si>
  <si>
    <t>41230003</t>
  </si>
  <si>
    <t>(9) ค่าใบอนุญาตจำหน่ายสินค้าในที่หรือทางสาธารณะ</t>
  </si>
  <si>
    <t>41230005</t>
  </si>
  <si>
    <t>(10) ค่าใบอนุญาตเกี่ยวกับการควบคุมอาคาร</t>
  </si>
  <si>
    <t>41230007</t>
  </si>
  <si>
    <t>(1) ค่าเช่าหรือบริการสถานที่</t>
  </si>
  <si>
    <t>41300002</t>
  </si>
  <si>
    <t>(2) ดอกเบี้ย</t>
  </si>
  <si>
    <t>41300003</t>
  </si>
  <si>
    <t>(1) ค่าขายแบบแปลน</t>
  </si>
  <si>
    <t>41500004</t>
  </si>
  <si>
    <t>(2) ค่ารับรองสำเนาและถ่ายเอกสาร</t>
  </si>
  <si>
    <t>41500007</t>
  </si>
  <si>
    <t>(3) รายได้เบ็ดเตล็ดอื่นๆ</t>
  </si>
  <si>
    <t>41599999</t>
  </si>
  <si>
    <t>(1) ค่าขายทอดตลาดทรัพย์สิน</t>
  </si>
  <si>
    <t>41600001</t>
  </si>
  <si>
    <t>รายได้ที่รัฐบาลเก็บแล้วจัดสรรให้องค์กรปกครองส่วนท้องถิ่น</t>
  </si>
  <si>
    <t>(1) ภาษีและค่าธรรมเนียมรถยนต์</t>
  </si>
  <si>
    <t>42100001</t>
  </si>
  <si>
    <t>(2) ภาษีมูลค่าเพิ่มตาม พ.ร.บ. กำหนดแผนฯ</t>
  </si>
  <si>
    <t>42100002</t>
  </si>
  <si>
    <t>(3) ภาษีมูลค่าเพิ่มตาม พ.ร.บ. จัดสรรรายได้ฯ</t>
  </si>
  <si>
    <t>42100004</t>
  </si>
  <si>
    <t>(4) ภาษีธุรกิจเฉพาะ</t>
  </si>
  <si>
    <t>42100005</t>
  </si>
  <si>
    <t>(5) ภาษีสรรพสามิต</t>
  </si>
  <si>
    <t>42100007</t>
  </si>
  <si>
    <t>(6) ค่าภาคหลวงแร่</t>
  </si>
  <si>
    <t>42100012</t>
  </si>
  <si>
    <t>(7) ค่าภาคหลวงปิโตรเลียม</t>
  </si>
  <si>
    <t>42100013</t>
  </si>
  <si>
    <t>(8) ค่าธรรมเนียมจดทะเบียนสิทธิและนิติกรรมตามประมวลกฎหมายที่ดิน</t>
  </si>
  <si>
    <t>42100015</t>
  </si>
  <si>
    <t>รายได้ที่รัฐบาลอุดหนุนให้องค์กรปกครองส่วนท้องถิ่น</t>
  </si>
  <si>
    <t>43100002</t>
  </si>
  <si>
    <t>กระดาษทำการกระทบยอดงบประมาณคงเหลือ</t>
  </si>
  <si>
    <t>5310100</t>
  </si>
  <si>
    <t>5310300</t>
  </si>
  <si>
    <t>5310500</t>
  </si>
  <si>
    <t>5320400</t>
  </si>
  <si>
    <t>5330200</t>
  </si>
  <si>
    <t>5330300</t>
  </si>
  <si>
    <t>5330400</t>
  </si>
  <si>
    <t>5330600</t>
  </si>
  <si>
    <t>5330700</t>
  </si>
  <si>
    <t>5340100</t>
  </si>
  <si>
    <t>5340400</t>
  </si>
  <si>
    <t>410000</t>
  </si>
  <si>
    <t>5410100</t>
  </si>
  <si>
    <t>5410400</t>
  </si>
  <si>
    <t>5411600</t>
  </si>
  <si>
    <t>5411800</t>
  </si>
  <si>
    <t>5610100</t>
  </si>
  <si>
    <t>5610300</t>
  </si>
  <si>
    <t>420000</t>
  </si>
  <si>
    <t>5420700</t>
  </si>
  <si>
    <t>5420900</t>
  </si>
  <si>
    <t>5421000</t>
  </si>
  <si>
    <t>5421200</t>
  </si>
  <si>
    <t>5110300</t>
  </si>
  <si>
    <t>5110301</t>
  </si>
  <si>
    <t>5111000</t>
  </si>
  <si>
    <t>5111100</t>
  </si>
  <si>
    <t>5120100</t>
  </si>
  <si>
    <t>งบกระทบยอดเงินฝากธนาคาร</t>
  </si>
  <si>
    <t/>
  </si>
  <si>
    <t>บาท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</si>
  <si>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</si>
  <si>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</si>
  <si>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</si>
  <si>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ผู้จัดทำ</t>
  </si>
  <si>
    <t>ผู้ตรวจสอบ</t>
  </si>
  <si>
    <t>ตำแหน่งนักวิชาการเงินและบัญชีชำนาญการ</t>
  </si>
  <si>
    <t>ธนาคาร ธกส. (ออมทรัพย์) สาขาโชคชัย</t>
  </si>
  <si>
    <t>เลขที่บัญชี 01721-2-49173-3</t>
  </si>
  <si>
    <t xml:space="preserve">         ตำแหน่งผู้อำนวยการกองคลัง</t>
  </si>
  <si>
    <t>1,692.00</t>
  </si>
  <si>
    <t>ค่าธรรมเนียมเกี่ยวกับทะเบียนพาณิชย์</t>
  </si>
  <si>
    <t>รวมหมวด</t>
  </si>
  <si>
    <t>รวมเงินงบประมาณคงเหลือ</t>
  </si>
  <si>
    <t>รวมยอดคงเหลือแต่ละงาน</t>
  </si>
  <si>
    <t>1/2563</t>
  </si>
  <si>
    <t>กลุ่มปลูกมันสำปะหลัง หมู่ที่ 9</t>
  </si>
  <si>
    <t xml:space="preserve">                                            ธนาคาร กรุงไทย (ออมทรัพย์) จำกัด (มหาชน) สาขาโชคชัย</t>
  </si>
  <si>
    <t>เลขที่บัญชี 344-0-48430-0</t>
  </si>
  <si>
    <t xml:space="preserve">   ตำแหน่งผู้อำนวยการกองคลัง</t>
  </si>
  <si>
    <t>เงินรับฝากอื่น ๆ</t>
  </si>
  <si>
    <t>1,036,001.92</t>
  </si>
  <si>
    <t>ภาษีป้าย</t>
  </si>
  <si>
    <t>ค่าปรับการผิดสัญญา</t>
  </si>
  <si>
    <t>ภาษีธุรกิจเฉพาะ</t>
  </si>
  <si>
    <t>ค่าภาคหลวงแร่</t>
  </si>
  <si>
    <t>รายละเอียด ประกอบงบทดลอง</t>
  </si>
  <si>
    <t>2/2563</t>
  </si>
  <si>
    <t>กลุ่มปลูกมันสำปะหลัง บ้านคลองกระชาย หมู่ที่ 8</t>
  </si>
  <si>
    <t>3/2563</t>
  </si>
  <si>
    <t>กลุ่มปลูกมันสำปะหลัง บ้านคลองยาง</t>
  </si>
  <si>
    <t>กลุ่มปลูกมันสำปะหลัง หมู่ 4</t>
  </si>
  <si>
    <t>รวมทั้งสิ้น</t>
  </si>
  <si>
    <t>เงินฝาก-ออมทรัพย์/เผื่อเรียก (052500737623)</t>
  </si>
  <si>
    <t>เงินฝาก-ออมทรัพย์/เผื่อเรียก (344-0-48430-0)</t>
  </si>
  <si>
    <t>เงินฝาก-ออมทรัพย์/เผื่อเรียก (721-2-49173-3)</t>
  </si>
  <si>
    <t>เงินฝาก-ออมทรัพย์/เผื่อเรียก (721-2-63080-6)</t>
  </si>
  <si>
    <t>เงินฝาก-ประจำ (721-4-12488-3)</t>
  </si>
  <si>
    <t>ค่ารับรองสำเนาและถ่ายเอกสาร</t>
  </si>
  <si>
    <t>207,060.00</t>
  </si>
  <si>
    <t>เงินสด</t>
  </si>
  <si>
    <t>เงินฝาก-กระแสรายวัน (344-6-00266-9)</t>
  </si>
  <si>
    <t>เงินฝาก-กระแสรายวัน (721-5-00003-6)</t>
  </si>
  <si>
    <t>เงินรายรับ</t>
  </si>
  <si>
    <t>25,119.00</t>
  </si>
  <si>
    <t>หมวดเงินอุดหนุนระบุวัตถุประสงค์/เฉพาะกิจ</t>
  </si>
  <si>
    <t>45,500.00</t>
  </si>
  <si>
    <t>ลูกหนี้เงินยืมเงินสะสม</t>
  </si>
  <si>
    <t>รายได้ที่รัฐบาลอุดหนุนให้โดยระบุวัตถุประสงค์</t>
  </si>
  <si>
    <t>44100001</t>
  </si>
  <si>
    <t>งบทดลอง</t>
  </si>
  <si>
    <t>ค่าธรรมเนียมเกี่ยวกับใบอนุญาตการขายสุรา</t>
  </si>
  <si>
    <t>เงินอุดหนุนระบุวัตถุประสงค์/เฉพาะกิจจากกรมส่งเสริมการปกครองท้องถิ่น</t>
  </si>
  <si>
    <t>เงินอุดหนุนระบุวัตถุประสงค์/เฉพาะกิจ</t>
  </si>
  <si>
    <t>4/2563</t>
  </si>
  <si>
    <t>กลุ่มปลูกมันสำปะหลัง บ้านละลม หมู่ที่ 4</t>
  </si>
  <si>
    <t>5/2563</t>
  </si>
  <si>
    <t>กระดาษทำการกระทบยอดการโอนงบประมาณรายจ่าย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</si>
  <si>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</si>
  <si>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</si>
  <si>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</si>
  <si>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รวมงบกลาง</t>
  </si>
  <si>
    <t>รวมค่าใช้สอย</t>
  </si>
  <si>
    <t>รวมค่าวัสดุ</t>
  </si>
  <si>
    <t>12,421,990.00</t>
  </si>
  <si>
    <t>3,382,590.00</t>
  </si>
  <si>
    <t>1,983,260.00</t>
  </si>
  <si>
    <t>2,008,379.00</t>
  </si>
  <si>
    <t>6,093,140.00</t>
  </si>
  <si>
    <t>(หมายเหตุ 1)</t>
  </si>
  <si>
    <t>538,500.00</t>
  </si>
  <si>
    <t>4,502,300.00</t>
  </si>
  <si>
    <t>(1) เงินอุดหนุนทั่วไป สำหรับดำเนินการตามอำนาจหน้าที่และภารกิจถ่ายโอนเลือกทำ</t>
  </si>
  <si>
    <t>(1) เงินอุดหนุนระบุวัตถุประสงค์/เฉพาะกิจจากกรมส่งเสริมการปกครองท้องถิ่น</t>
  </si>
  <si>
    <t>งานป้องกันภัยฝ่ายพลเรือนและระงับอัคคีภัย</t>
  </si>
  <si>
    <t>00123</t>
  </si>
  <si>
    <t>ครุภัณฑ์ไฟฟ้าและวิทยุ</t>
  </si>
  <si>
    <t>5410600</t>
  </si>
  <si>
    <t>รวมค่าครุภัณฑ์</t>
  </si>
  <si>
    <t>รวมค่าที่ดินและสิ่งก่อสร้าง</t>
  </si>
  <si>
    <t>2,491,120.00</t>
  </si>
  <si>
    <t>8,558,040.00</t>
  </si>
  <si>
    <t>(1) ค่าธรรมเนียมเกี่ยวกับใบอนุญาตการขายสุรา</t>
  </si>
  <si>
    <t>(11) ค่าใบอนุญาตอื่นๆ</t>
  </si>
  <si>
    <t>41239999</t>
  </si>
  <si>
    <t>ค่าใบอนุญาตอื่นๆ</t>
  </si>
  <si>
    <t>รวมเงินเดือน (ฝ่ายการเมือง)</t>
  </si>
  <si>
    <t>รวมเงินเดือน (ฝ่ายประจำ)</t>
  </si>
  <si>
    <t>รายงานยอดเงินคงเหลือทุกแหล่งเงิน</t>
  </si>
  <si>
    <t>6/2563</t>
  </si>
  <si>
    <t>กลุ่มกระยาสาทรบ้านละลมใหม่ หมู่ที่ 3</t>
  </si>
  <si>
    <t>7/2563</t>
  </si>
  <si>
    <t>กลุ่มปลูกมันสำปะหลัง หมู่ที่ 6</t>
  </si>
  <si>
    <t>8/2563</t>
  </si>
  <si>
    <t>กลุ่มปลูกข้าวนาปี หมู่ที่ 6</t>
  </si>
  <si>
    <t>437.00</t>
  </si>
  <si>
    <t>687,740.00</t>
  </si>
  <si>
    <t>ภาษีที่ดินและสิ่งปลูกสร้าง</t>
  </si>
  <si>
    <t>ค่าขายแบบแปลน</t>
  </si>
  <si>
    <t>กระดาษทำการกระทบยอดรายจ่าย (จ่ายจากเงินทุนสำรองเงินสะสม)</t>
  </si>
  <si>
    <t>5 ส.ค.. 63</t>
  </si>
  <si>
    <t>9/2563</t>
  </si>
  <si>
    <t>กลุ่มทำไร่มันสำปะหลัง หมู่ที่ 1</t>
  </si>
  <si>
    <t xml:space="preserve"> 41100000            </t>
  </si>
  <si>
    <t xml:space="preserve"> 41200000            </t>
  </si>
  <si>
    <t xml:space="preserve"> 41300000            </t>
  </si>
  <si>
    <t xml:space="preserve"> 41500000            </t>
  </si>
  <si>
    <t xml:space="preserve"> 41600000            </t>
  </si>
  <si>
    <t xml:space="preserve"> 42100000            </t>
  </si>
  <si>
    <t xml:space="preserve"> 43100000            </t>
  </si>
  <si>
    <t xml:space="preserve"> 44100000            </t>
  </si>
  <si>
    <t xml:space="preserve"> 11020000            </t>
  </si>
  <si>
    <t xml:space="preserve"> 11041000            </t>
  </si>
  <si>
    <t xml:space="preserve"> 11043002            </t>
  </si>
  <si>
    <t xml:space="preserve"> 11045000            </t>
  </si>
  <si>
    <t xml:space="preserve"> 11047000            </t>
  </si>
  <si>
    <t xml:space="preserve"> 21040001            </t>
  </si>
  <si>
    <t xml:space="preserve"> 21040004            </t>
  </si>
  <si>
    <t xml:space="preserve"> 21040008            </t>
  </si>
  <si>
    <t xml:space="preserve"> 21040013            </t>
  </si>
  <si>
    <t xml:space="preserve"> 21040015            </t>
  </si>
  <si>
    <t xml:space="preserve"> 21040016            </t>
  </si>
  <si>
    <t>1,901,450.00</t>
  </si>
  <si>
    <t xml:space="preserve"> 21040099            </t>
  </si>
  <si>
    <t>51,185.00</t>
  </si>
  <si>
    <t xml:space="preserve"> 31000000            </t>
  </si>
  <si>
    <t xml:space="preserve"> 51100000            </t>
  </si>
  <si>
    <t xml:space="preserve"> 52100000            </t>
  </si>
  <si>
    <t xml:space="preserve"> 52200000            </t>
  </si>
  <si>
    <t xml:space="preserve"> 53100000            </t>
  </si>
  <si>
    <t xml:space="preserve"> 53200000            </t>
  </si>
  <si>
    <t xml:space="preserve"> 53300000            </t>
  </si>
  <si>
    <t xml:space="preserve"> 53400000            </t>
  </si>
  <si>
    <t xml:space="preserve"> 54100000            </t>
  </si>
  <si>
    <t xml:space="preserve"> 54200000            </t>
  </si>
  <si>
    <t xml:space="preserve"> 56100000            </t>
  </si>
  <si>
    <t xml:space="preserve"> 21010000            </t>
  </si>
  <si>
    <t xml:space="preserve"> 32000000            </t>
  </si>
  <si>
    <t>23,531,115.81</t>
  </si>
  <si>
    <t>งานสวนสาธารณะ</t>
  </si>
  <si>
    <t>00243</t>
  </si>
  <si>
    <t>ครุภัณฑ์ก่อสร้าง</t>
  </si>
  <si>
    <t>5410500</t>
  </si>
  <si>
    <t>ครุภัณฑ์โฆษณาและเผยแพร่</t>
  </si>
  <si>
    <t>5410700</t>
  </si>
  <si>
    <t>ยอดคงเหลือตามรายงานธนาคาร ณ วันที่  30  กันยายน  2563</t>
  </si>
  <si>
    <t>ยอดคงเหลือตามบัญชี ณ วันที่  30  กันยายน  2563</t>
  </si>
  <si>
    <t>ลงชื่อ...........................................วันที่  30  กันยายน  2563</t>
  </si>
  <si>
    <t xml:space="preserve">  ลงชื่อ........................................วันที่  30  กันยายน  2563</t>
  </si>
  <si>
    <t xml:space="preserve"> ลงชื่อ....................................วันที่  30  กันยายน  2563</t>
  </si>
  <si>
    <t xml:space="preserve">  ประกอบงบทดลอง  ณ  วันที่    30  กันยายน  2563</t>
  </si>
  <si>
    <t>หมายเหตุ 1  ประกอบงบทดลอง  ณ  วันที่    30  กันยายน  2563</t>
  </si>
  <si>
    <t>10/2563</t>
  </si>
  <si>
    <t>กลุ่มเกษตรกรชาวไร่ กมู่ 4</t>
  </si>
  <si>
    <t>อ. โชคชัย</t>
  </si>
  <si>
    <t>หน้า : 1/1</t>
  </si>
  <si>
    <t>ณ วันที่ 30 กันยายน 2563</t>
  </si>
  <si>
    <t xml:space="preserve">41000000            </t>
  </si>
  <si>
    <t xml:space="preserve">41100000            </t>
  </si>
  <si>
    <t xml:space="preserve">41200000            </t>
  </si>
  <si>
    <t xml:space="preserve">41300000            </t>
  </si>
  <si>
    <t xml:space="preserve">41500000            </t>
  </si>
  <si>
    <t xml:space="preserve">41600000            </t>
  </si>
  <si>
    <t xml:space="preserve">42000000            </t>
  </si>
  <si>
    <t xml:space="preserve">42100000            </t>
  </si>
  <si>
    <t xml:space="preserve">43000000            </t>
  </si>
  <si>
    <t xml:space="preserve">43100000            </t>
  </si>
  <si>
    <t xml:space="preserve">44000000            </t>
  </si>
  <si>
    <t xml:space="preserve">44100000            </t>
  </si>
  <si>
    <t>11011000</t>
  </si>
  <si>
    <t>11012001</t>
  </si>
  <si>
    <t>11012002</t>
  </si>
  <si>
    <t>11012003</t>
  </si>
  <si>
    <t>11020000</t>
  </si>
  <si>
    <t>11041000</t>
  </si>
  <si>
    <t>รายได้จากรัฐบาลค้างรับ</t>
  </si>
  <si>
    <t>11042000</t>
  </si>
  <si>
    <t>11043002</t>
  </si>
  <si>
    <t>ลูกหนี้ภาษีที่ดินและสิ่งปลูกสร้าง</t>
  </si>
  <si>
    <t>11043004</t>
  </si>
  <si>
    <t>11045000</t>
  </si>
  <si>
    <t>19010000</t>
  </si>
  <si>
    <t>ค่าปรับหน้าฎีกา</t>
  </si>
  <si>
    <t>19030000</t>
  </si>
  <si>
    <t>21010000</t>
  </si>
  <si>
    <t>21040001</t>
  </si>
  <si>
    <t>21040004</t>
  </si>
  <si>
    <t>21040008</t>
  </si>
  <si>
    <t>21040013</t>
  </si>
  <si>
    <t>21040015</t>
  </si>
  <si>
    <t>21040016</t>
  </si>
  <si>
    <t>31000000</t>
  </si>
  <si>
    <t>32000000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</si>
  <si>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</si>
  <si>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</si>
  <si>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</si>
  <si>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</si>
  <si>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</si>
  <si>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</si>
  <si>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</si>
  <si>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</si>
  <si>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</si>
  <si>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</si>
  <si>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วันที่พิมพ์ : 11/10/2563  11:22</t>
  </si>
  <si>
    <t>ประจำเดือน กันยายน  ปีงบประมาณ   พ.ศ. 2563</t>
  </si>
  <si>
    <t>ประจำเดือน  กันยายน ปีงบประมาณ พ.ศ.  2563</t>
  </si>
  <si>
    <t>ประจำเดือน กันยายน ปีงบประมาณ พ.ศ. 2563</t>
  </si>
  <si>
    <t>วันที่พิมพ์ : 11/10/2563  11:41</t>
  </si>
  <si>
    <t>เดือนกันยายน ถึงเดือนกันยายน   ปีงบประมาณ 2563</t>
  </si>
  <si>
    <t>(10,000.00)</t>
  </si>
  <si>
    <t>10,000.00</t>
  </si>
  <si>
    <t>(60,000.00)</t>
  </si>
  <si>
    <t>(90,000.00)</t>
  </si>
  <si>
    <t>150,000.00</t>
  </si>
  <si>
    <t>รวมค่าตอบแทน</t>
  </si>
  <si>
    <t>วัสดุการเกษตร</t>
  </si>
  <si>
    <t>5331000</t>
  </si>
  <si>
    <t>13,000.00</t>
  </si>
  <si>
    <t>(13,000.00)</t>
  </si>
  <si>
    <t>ปีงบประมาณ 2563 ประจำเดือน กันยายน</t>
  </si>
  <si>
    <t>52,317.24</t>
  </si>
  <si>
    <t>4,786.25</t>
  </si>
  <si>
    <t>141,803.60</t>
  </si>
  <si>
    <t>24,135.50</t>
  </si>
  <si>
    <t>226,325.85</t>
  </si>
  <si>
    <t>15,637.64</t>
  </si>
  <si>
    <t>19,930.00</t>
  </si>
  <si>
    <t>1,400.00</t>
  </si>
  <si>
    <t>17,870,837.12</t>
  </si>
  <si>
    <t>2,395,527.30</t>
  </si>
  <si>
    <t>19,343,961.00</t>
  </si>
  <si>
    <t>1,367,028.00</t>
  </si>
  <si>
    <t>37,656,866.81</t>
  </si>
  <si>
    <t>3,808,514.69</t>
  </si>
  <si>
    <t>12,225,119.00</t>
  </si>
  <si>
    <t>3,235,119.00</t>
  </si>
  <si>
    <t>3,210,000.00</t>
  </si>
  <si>
    <t>50,098,319.00</t>
  </si>
  <si>
    <t>40,891,985.81</t>
  </si>
  <si>
    <t>7,018,514.69</t>
  </si>
  <si>
    <t>1,345,900.00</t>
  </si>
  <si>
    <t>143,900.00</t>
  </si>
  <si>
    <t>11,747,500.00</t>
  </si>
  <si>
    <t>817,500.00</t>
  </si>
  <si>
    <t>1,964.70</t>
  </si>
  <si>
    <t>869.35</t>
  </si>
  <si>
    <t>638,260.00</t>
  </si>
  <si>
    <t>2,197.00</t>
  </si>
  <si>
    <t>9,630.00</t>
  </si>
  <si>
    <t xml:space="preserve"> 19030000            </t>
  </si>
  <si>
    <t>260,698.99</t>
  </si>
  <si>
    <t>68,905.68</t>
  </si>
  <si>
    <t>116.17</t>
  </si>
  <si>
    <t>46.46</t>
  </si>
  <si>
    <t>693,650.00</t>
  </si>
  <si>
    <t>1,350.00</t>
  </si>
  <si>
    <t>72,429.00</t>
  </si>
  <si>
    <t>2,781.00</t>
  </si>
  <si>
    <t>3,196,191.20</t>
  </si>
  <si>
    <t>256,667.55</t>
  </si>
  <si>
    <t>3,953.11</t>
  </si>
  <si>
    <t>918.88</t>
  </si>
  <si>
    <t>19,968,428.17</t>
  </si>
  <si>
    <t>1,304,765.92</t>
  </si>
  <si>
    <t>60,860,413.98</t>
  </si>
  <si>
    <t>8,323,280.61</t>
  </si>
  <si>
    <t>11,994,449.00</t>
  </si>
  <si>
    <t>1,011,183.00</t>
  </si>
  <si>
    <t>2,484,720.00</t>
  </si>
  <si>
    <t>8,051,305.00</t>
  </si>
  <si>
    <t>670,445.75</t>
  </si>
  <si>
    <t>271,700.00</t>
  </si>
  <si>
    <t>2,218,635.13</t>
  </si>
  <si>
    <t>146,723.00</t>
  </si>
  <si>
    <t>1,647,803.22</t>
  </si>
  <si>
    <t>225,931.80</t>
  </si>
  <si>
    <t>265,506.39</t>
  </si>
  <si>
    <t>23,522.24</t>
  </si>
  <si>
    <t>409,300.00</t>
  </si>
  <si>
    <t>1,300.00</t>
  </si>
  <si>
    <t>12,200,000.00</t>
  </si>
  <si>
    <t>16,702,300.00</t>
  </si>
  <si>
    <t>6,290,200.00</t>
  </si>
  <si>
    <t>4,541,000.00</t>
  </si>
  <si>
    <t>1,684,130.64</t>
  </si>
  <si>
    <t>226,650.64</t>
  </si>
  <si>
    <t>35,716,495.13</t>
  </si>
  <si>
    <t>7,342,810.68</t>
  </si>
  <si>
    <t>1,255,000.00</t>
  </si>
  <si>
    <t>145,800.00</t>
  </si>
  <si>
    <t>799,500.00</t>
  </si>
  <si>
    <t>700,000.00</t>
  </si>
  <si>
    <t>42,000.00</t>
  </si>
  <si>
    <t>289,205.00</t>
  </si>
  <si>
    <t>12,835.00</t>
  </si>
  <si>
    <t>8,920,000.00</t>
  </si>
  <si>
    <t>2,393,000.00</t>
  </si>
  <si>
    <t>35,527,183.11</t>
  </si>
  <si>
    <t>3,731,119.23</t>
  </si>
  <si>
    <t>71,243,678.24</t>
  </si>
  <si>
    <t>11,073,929.91</t>
  </si>
  <si>
    <t>-10,383,264.26</t>
  </si>
  <si>
    <t>-2,750,649.30</t>
  </si>
  <si>
    <t>20,780,466.51</t>
  </si>
  <si>
    <r>
      <t xml:space="preserve">                           </t>
    </r>
    <r>
      <rPr>
        <sz val="14"/>
        <color indexed="8"/>
        <rFont val="TH SarabunPSK"/>
        <family val="2"/>
      </rPr>
      <t>องค์การบริหารส่วนตำบลละลมใหม่พัฒนา</t>
    </r>
  </si>
  <si>
    <t>เงินรับฝาก (หมายเหตุ 4)</t>
  </si>
  <si>
    <t>ประจำเดือน กันยายน ปีงบประมาณ พ.ศ.  2563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</si>
</sst>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(#,##0.00\);&quot;-&quot;"/>
    <numFmt numFmtId="204" formatCode="[$-1041E]#,##0.00;\-#,##0.00"/>
    <numFmt numFmtId="205" formatCode="[$-1041E]#,##0.00;\(#,##0.00\);#,##0.00;"/>
    <numFmt numFmtId="206" formatCode="[$-1041E]#,##0.00;\(#,##0.00\)"/>
  </numFmts>
  <fonts count="63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12"/>
      <name val="TH SarabunPSK"/>
      <family val="2"/>
    </font>
    <font>
      <b/>
      <i/>
      <sz val="14"/>
      <color indexed="11"/>
      <name val="TH SarabunPSK"/>
      <family val="2"/>
    </font>
    <font>
      <b/>
      <i/>
      <sz val="14"/>
      <color indexed="12"/>
      <name val="TH SarabunPSK"/>
      <family val="2"/>
    </font>
    <font>
      <sz val="11.95"/>
      <color indexed="8"/>
      <name val="Microsoft Sans Serif"/>
      <family val="0"/>
    </font>
    <font>
      <b/>
      <sz val="11.95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12"/>
      <name val="Microsoft Sans Serif"/>
      <family val="0"/>
    </font>
    <font>
      <sz val="1"/>
      <color indexed="8"/>
      <name val="Arial"/>
      <family val="0"/>
    </font>
    <font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color indexed="30"/>
      <name val="TH SarabunPSK"/>
      <family val="2"/>
    </font>
    <font>
      <sz val="14"/>
      <color indexed="30"/>
      <name val="TH SarabunPSK"/>
      <family val="2"/>
    </font>
    <font>
      <b/>
      <i/>
      <sz val="14"/>
      <color indexed="30"/>
      <name val="TH SarabunPSK"/>
      <family val="2"/>
    </font>
    <font>
      <b/>
      <sz val="10"/>
      <color indexed="30"/>
      <name val="Microsoft Sans Serif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0070C0"/>
      <name val="TH SarabunPSK"/>
      <family val="2"/>
    </font>
    <font>
      <sz val="14"/>
      <color rgb="FF0070C0"/>
      <name val="TH SarabunPSK"/>
      <family val="2"/>
    </font>
    <font>
      <b/>
      <i/>
      <sz val="14"/>
      <color rgb="FF0070C0"/>
      <name val="TH SarabunPSK"/>
      <family val="2"/>
    </font>
    <font>
      <b/>
      <sz val="10"/>
      <color rgb="FF0070C0"/>
      <name val="Microsoft Sans Serif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5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01" fontId="2" fillId="0" borderId="11" xfId="33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01" fontId="2" fillId="0" borderId="12" xfId="33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01" fontId="2" fillId="0" borderId="13" xfId="33" applyFont="1" applyBorder="1" applyAlignment="1">
      <alignment/>
    </xf>
    <xf numFmtId="201" fontId="1" fillId="0" borderId="14" xfId="33" applyFont="1" applyBorder="1" applyAlignment="1">
      <alignment/>
    </xf>
    <xf numFmtId="0" fontId="2" fillId="0" borderId="14" xfId="0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3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56" fillId="0" borderId="0" xfId="0" applyNumberFormat="1" applyFont="1" applyFill="1" applyBorder="1" applyAlignment="1" quotePrefix="1">
      <alignment vertical="center" wrapText="1" readingOrder="1"/>
    </xf>
    <xf numFmtId="0" fontId="56" fillId="0" borderId="0" xfId="0" applyNumberFormat="1" applyFont="1" applyFill="1" applyBorder="1" applyAlignment="1">
      <alignment vertical="center" wrapText="1" readingOrder="1"/>
    </xf>
    <xf numFmtId="0" fontId="57" fillId="33" borderId="17" xfId="0" applyNumberFormat="1" applyFont="1" applyFill="1" applyBorder="1" applyAlignment="1">
      <alignment horizontal="center" vertical="center" wrapText="1" readingOrder="1"/>
    </xf>
    <xf numFmtId="0" fontId="57" fillId="33" borderId="18" xfId="0" applyNumberFormat="1" applyFont="1" applyFill="1" applyBorder="1" applyAlignment="1">
      <alignment vertical="center" wrapText="1" readingOrder="1"/>
    </xf>
    <xf numFmtId="201" fontId="1" fillId="0" borderId="19" xfId="33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56" fillId="0" borderId="17" xfId="0" applyNumberFormat="1" applyFont="1" applyFill="1" applyBorder="1" applyAlignment="1">
      <alignment horizontal="center" vertical="center" wrapText="1" readingOrder="1"/>
    </xf>
    <xf numFmtId="15" fontId="56" fillId="0" borderId="17" xfId="0" applyNumberFormat="1" applyFont="1" applyFill="1" applyBorder="1" applyAlignment="1">
      <alignment horizontal="center" vertical="center" wrapText="1" readingOrder="1"/>
    </xf>
    <xf numFmtId="0" fontId="56" fillId="0" borderId="17" xfId="0" applyNumberFormat="1" applyFont="1" applyFill="1" applyBorder="1" applyAlignment="1">
      <alignment horizontal="left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201" fontId="1" fillId="0" borderId="19" xfId="33" applyFont="1" applyFill="1" applyBorder="1" applyAlignment="1">
      <alignment horizontal="right" vertical="top" wrapText="1"/>
    </xf>
    <xf numFmtId="0" fontId="57" fillId="0" borderId="17" xfId="0" applyNumberFormat="1" applyFont="1" applyFill="1" applyBorder="1" applyAlignment="1">
      <alignment horizontal="center" vertical="center" wrapText="1" readingOrder="1"/>
    </xf>
    <xf numFmtId="0" fontId="57" fillId="0" borderId="18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56" fillId="0" borderId="0" xfId="0" applyNumberFormat="1" applyFont="1" applyFill="1" applyBorder="1" applyAlignment="1">
      <alignment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15" fontId="56" fillId="0" borderId="17" xfId="0" applyNumberFormat="1" applyFont="1" applyFill="1" applyBorder="1" applyAlignment="1">
      <alignment horizontal="center" vertical="center" wrapText="1" readingOrder="1"/>
    </xf>
    <xf numFmtId="0" fontId="57" fillId="0" borderId="17" xfId="0" applyNumberFormat="1" applyFont="1" applyFill="1" applyBorder="1" applyAlignment="1">
      <alignment horizontal="center" vertical="center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57" fillId="0" borderId="2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top" wrapText="1"/>
    </xf>
    <xf numFmtId="201" fontId="1" fillId="0" borderId="0" xfId="33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34" borderId="0" xfId="0" applyFont="1" applyFill="1" applyAlignment="1" applyProtection="1">
      <alignment vertical="top" wrapText="1"/>
      <protection locked="0"/>
    </xf>
    <xf numFmtId="201" fontId="2" fillId="0" borderId="10" xfId="33" applyFont="1" applyBorder="1" applyAlignment="1">
      <alignment/>
    </xf>
    <xf numFmtId="15" fontId="56" fillId="0" borderId="17" xfId="0" applyNumberFormat="1" applyFont="1" applyFill="1" applyBorder="1" applyAlignment="1">
      <alignment horizontal="center" vertical="center" wrapText="1" readingOrder="1"/>
    </xf>
    <xf numFmtId="15" fontId="56" fillId="0" borderId="19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34" borderId="22" xfId="0" applyFont="1" applyFill="1" applyBorder="1" applyAlignment="1" applyProtection="1">
      <alignment vertical="top" wrapText="1"/>
      <protection locked="0"/>
    </xf>
    <xf numFmtId="0" fontId="2" fillId="34" borderId="23" xfId="0" applyFont="1" applyFill="1" applyBorder="1" applyAlignment="1" applyProtection="1">
      <alignment vertical="top" wrapText="1"/>
      <protection locked="0"/>
    </xf>
    <xf numFmtId="0" fontId="3" fillId="34" borderId="24" xfId="0" applyFont="1" applyFill="1" applyBorder="1" applyAlignment="1" applyProtection="1">
      <alignment horizontal="center" vertical="center" wrapText="1" readingOrder="1"/>
      <protection locked="0"/>
    </xf>
    <xf numFmtId="0" fontId="2" fillId="34" borderId="25" xfId="0" applyFont="1" applyFill="1" applyBorder="1" applyAlignment="1" applyProtection="1">
      <alignment vertical="top" wrapText="1"/>
      <protection locked="0"/>
    </xf>
    <xf numFmtId="0" fontId="2" fillId="34" borderId="26" xfId="0" applyFont="1" applyFill="1" applyBorder="1" applyAlignment="1" applyProtection="1">
      <alignment vertical="top" wrapText="1"/>
      <protection locked="0"/>
    </xf>
    <xf numFmtId="0" fontId="2" fillId="34" borderId="27" xfId="0" applyFont="1" applyFill="1" applyBorder="1" applyAlignment="1" applyProtection="1">
      <alignment vertical="top" wrapText="1"/>
      <protection locked="0"/>
    </xf>
    <xf numFmtId="0" fontId="2" fillId="34" borderId="28" xfId="0" applyFont="1" applyFill="1" applyBorder="1" applyAlignment="1" applyProtection="1">
      <alignment vertical="top" wrapText="1"/>
      <protection locked="0"/>
    </xf>
    <xf numFmtId="0" fontId="2" fillId="34" borderId="29" xfId="0" applyFont="1" applyFill="1" applyBorder="1" applyAlignment="1" applyProtection="1">
      <alignment vertical="top" wrapText="1"/>
      <protection locked="0"/>
    </xf>
    <xf numFmtId="0" fontId="2" fillId="34" borderId="30" xfId="0" applyFont="1" applyFill="1" applyBorder="1" applyAlignment="1" applyProtection="1">
      <alignment vertical="top" wrapText="1"/>
      <protection locked="0"/>
    </xf>
    <xf numFmtId="204" fontId="3" fillId="0" borderId="31" xfId="0" applyNumberFormat="1" applyFont="1" applyBorder="1" applyAlignment="1" applyProtection="1">
      <alignment horizontal="right" vertical="top" wrapText="1" readingOrder="1"/>
      <protection locked="0"/>
    </xf>
    <xf numFmtId="204" fontId="7" fillId="0" borderId="31" xfId="0" applyNumberFormat="1" applyFont="1" applyBorder="1" applyAlignment="1" applyProtection="1">
      <alignment horizontal="right" vertical="top" wrapText="1" readingOrder="1"/>
      <protection locked="0"/>
    </xf>
    <xf numFmtId="204" fontId="8" fillId="0" borderId="31" xfId="0" applyNumberFormat="1" applyFont="1" applyBorder="1" applyAlignment="1" applyProtection="1">
      <alignment horizontal="right" vertical="top" wrapText="1" readingOrder="1"/>
      <protection locked="0"/>
    </xf>
    <xf numFmtId="15" fontId="56" fillId="0" borderId="17" xfId="0" applyNumberFormat="1" applyFont="1" applyFill="1" applyBorder="1" applyAlignment="1">
      <alignment horizontal="center" vertical="center" wrapText="1" readingOrder="1"/>
    </xf>
    <xf numFmtId="15" fontId="56" fillId="0" borderId="19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vertical="top" wrapText="1"/>
    </xf>
    <xf numFmtId="201" fontId="2" fillId="0" borderId="19" xfId="33" applyFont="1" applyFill="1" applyBorder="1" applyAlignment="1">
      <alignment vertical="top" wrapText="1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4" borderId="23" xfId="0" applyFill="1" applyBorder="1" applyAlignment="1" applyProtection="1">
      <alignment vertical="top" wrapText="1"/>
      <protection locked="0"/>
    </xf>
    <xf numFmtId="0" fontId="0" fillId="34" borderId="30" xfId="0" applyFill="1" applyBorder="1" applyAlignment="1" applyProtection="1">
      <alignment vertical="top" wrapText="1"/>
      <protection locked="0"/>
    </xf>
    <xf numFmtId="0" fontId="0" fillId="34" borderId="25" xfId="0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4" borderId="26" xfId="0" applyFill="1" applyBorder="1" applyAlignment="1" applyProtection="1">
      <alignment vertical="top" wrapText="1"/>
      <protection locked="0"/>
    </xf>
    <xf numFmtId="0" fontId="11" fillId="34" borderId="32" xfId="0" applyFont="1" applyFill="1" applyBorder="1" applyAlignment="1" applyProtection="1">
      <alignment horizontal="center" vertical="center" wrapText="1" readingOrder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29" xfId="0" applyFill="1" applyBorder="1" applyAlignment="1" applyProtection="1">
      <alignment vertical="top" wrapText="1"/>
      <protection locked="0"/>
    </xf>
    <xf numFmtId="0" fontId="11" fillId="35" borderId="33" xfId="0" applyFont="1" applyFill="1" applyBorder="1" applyAlignment="1" applyProtection="1">
      <alignment vertical="top" wrapText="1" readingOrder="1"/>
      <protection locked="0"/>
    </xf>
    <xf numFmtId="203" fontId="14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3" fillId="34" borderId="32" xfId="0" applyFont="1" applyFill="1" applyBorder="1" applyAlignment="1" applyProtection="1">
      <alignment horizontal="center" vertical="center" wrapText="1" readingOrder="1"/>
      <protection locked="0"/>
    </xf>
    <xf numFmtId="0" fontId="2" fillId="0" borderId="34" xfId="0" applyFont="1" applyBorder="1" applyAlignment="1" applyProtection="1">
      <alignment vertical="top" wrapText="1"/>
      <protection locked="0"/>
    </xf>
    <xf numFmtId="0" fontId="3" fillId="34" borderId="31" xfId="0" applyFont="1" applyFill="1" applyBorder="1" applyAlignment="1" applyProtection="1">
      <alignment horizontal="center" vertical="center" wrapText="1" readingOrder="1"/>
      <protection locked="0"/>
    </xf>
    <xf numFmtId="0" fontId="3" fillId="36" borderId="35" xfId="0" applyFont="1" applyFill="1" applyBorder="1" applyAlignment="1" applyProtection="1">
      <alignment horizontal="center" vertical="center" wrapText="1" readingOrder="1"/>
      <protection locked="0"/>
    </xf>
    <xf numFmtId="0" fontId="3" fillId="36" borderId="36" xfId="0" applyFont="1" applyFill="1" applyBorder="1" applyAlignment="1" applyProtection="1">
      <alignment horizontal="center" vertical="center" wrapText="1" readingOrder="1"/>
      <protection locked="0"/>
    </xf>
    <xf numFmtId="0" fontId="3" fillId="36" borderId="37" xfId="0" applyFont="1" applyFill="1" applyBorder="1" applyAlignment="1" applyProtection="1">
      <alignment horizontal="center" vertical="center" wrapText="1" readingOrder="1"/>
      <protection locked="0"/>
    </xf>
    <xf numFmtId="0" fontId="5" fillId="0" borderId="35" xfId="0" applyFont="1" applyBorder="1" applyAlignment="1" applyProtection="1">
      <alignment horizontal="right" vertical="center" wrapText="1" readingOrder="1"/>
      <protection locked="0"/>
    </xf>
    <xf numFmtId="204" fontId="5" fillId="0" borderId="35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35" xfId="0" applyFont="1" applyBorder="1" applyAlignment="1" applyProtection="1">
      <alignment vertical="center" wrapText="1" readingOrder="1"/>
      <protection locked="0"/>
    </xf>
    <xf numFmtId="0" fontId="3" fillId="0" borderId="35" xfId="0" applyFont="1" applyBorder="1" applyAlignment="1" applyProtection="1">
      <alignment horizontal="right" vertical="center" wrapText="1" readingOrder="1"/>
      <protection locked="0"/>
    </xf>
    <xf numFmtId="0" fontId="3" fillId="0" borderId="38" xfId="0" applyFont="1" applyBorder="1" applyAlignment="1" applyProtection="1">
      <alignment vertical="center" wrapText="1" readingOrder="1"/>
      <protection locked="0"/>
    </xf>
    <xf numFmtId="0" fontId="5" fillId="0" borderId="38" xfId="0" applyFont="1" applyBorder="1" applyAlignment="1" applyProtection="1">
      <alignment vertical="center" wrapText="1" readingOrder="1"/>
      <protection locked="0"/>
    </xf>
    <xf numFmtId="0" fontId="3" fillId="0" borderId="38" xfId="0" applyFont="1" applyBorder="1" applyAlignment="1" applyProtection="1">
      <alignment horizontal="right" vertical="center" wrapText="1" readingOrder="1"/>
      <protection locked="0"/>
    </xf>
    <xf numFmtId="0" fontId="6" fillId="0" borderId="39" xfId="0" applyFont="1" applyBorder="1" applyAlignment="1" applyProtection="1">
      <alignment horizontal="right" vertical="center" wrapText="1" readingOrder="1"/>
      <protection locked="0"/>
    </xf>
    <xf numFmtId="0" fontId="6" fillId="0" borderId="40" xfId="0" applyFont="1" applyBorder="1" applyAlignment="1" applyProtection="1">
      <alignment horizontal="right" vertical="center" wrapText="1" readingOrder="1"/>
      <protection locked="0"/>
    </xf>
    <xf numFmtId="0" fontId="3" fillId="0" borderId="41" xfId="0" applyFont="1" applyBorder="1" applyAlignment="1" applyProtection="1">
      <alignment horizontal="right" vertical="center" wrapText="1" readingOrder="1"/>
      <protection locked="0"/>
    </xf>
    <xf numFmtId="0" fontId="58" fillId="0" borderId="39" xfId="0" applyFont="1" applyBorder="1" applyAlignment="1" applyProtection="1">
      <alignment horizontal="right" vertical="center" wrapText="1" readingOrder="1"/>
      <protection locked="0"/>
    </xf>
    <xf numFmtId="0" fontId="58" fillId="0" borderId="40" xfId="0" applyFont="1" applyBorder="1" applyAlignment="1" applyProtection="1">
      <alignment horizontal="right" vertical="center" wrapText="1" readingOrder="1"/>
      <protection locked="0"/>
    </xf>
    <xf numFmtId="0" fontId="3" fillId="34" borderId="42" xfId="0" applyFont="1" applyFill="1" applyBorder="1" applyAlignment="1" applyProtection="1">
      <alignment horizontal="center" vertical="center" wrapText="1" readingOrder="1"/>
      <protection locked="0"/>
    </xf>
    <xf numFmtId="0" fontId="3" fillId="34" borderId="43" xfId="0" applyFont="1" applyFill="1" applyBorder="1" applyAlignment="1" applyProtection="1">
      <alignment horizontal="center" vertical="center" wrapText="1" readingOrder="1"/>
      <protection locked="0"/>
    </xf>
    <xf numFmtId="0" fontId="5" fillId="0" borderId="31" xfId="0" applyFont="1" applyBorder="1" applyAlignment="1" applyProtection="1">
      <alignment vertical="center" wrapText="1" readingOrder="1"/>
      <protection locked="0"/>
    </xf>
    <xf numFmtId="203" fontId="5" fillId="0" borderId="31" xfId="0" applyNumberFormat="1" applyFont="1" applyBorder="1" applyAlignment="1" applyProtection="1">
      <alignment horizontal="right" vertical="center" wrapText="1" readingOrder="1"/>
      <protection locked="0"/>
    </xf>
    <xf numFmtId="203" fontId="3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44" xfId="0" applyFont="1" applyBorder="1" applyAlignment="1" applyProtection="1">
      <alignment horizontal="right" wrapText="1" readingOrder="1"/>
      <protection locked="0"/>
    </xf>
    <xf numFmtId="0" fontId="5" fillId="0" borderId="44" xfId="0" applyFont="1" applyBorder="1" applyAlignment="1" applyProtection="1">
      <alignment wrapText="1" readingOrder="1"/>
      <protection locked="0"/>
    </xf>
    <xf numFmtId="0" fontId="5" fillId="0" borderId="44" xfId="0" applyFont="1" applyBorder="1" applyAlignment="1" applyProtection="1">
      <alignment vertical="center" wrapText="1" readingOrder="1"/>
      <protection locked="0"/>
    </xf>
    <xf numFmtId="0" fontId="3" fillId="0" borderId="44" xfId="0" applyFont="1" applyBorder="1" applyAlignment="1" applyProtection="1">
      <alignment horizontal="right" wrapText="1" readingOrder="1"/>
      <protection locked="0"/>
    </xf>
    <xf numFmtId="0" fontId="2" fillId="36" borderId="45" xfId="0" applyFont="1" applyFill="1" applyBorder="1" applyAlignment="1" applyProtection="1">
      <alignment vertical="top" wrapText="1"/>
      <protection locked="0"/>
    </xf>
    <xf numFmtId="0" fontId="2" fillId="36" borderId="34" xfId="0" applyFont="1" applyFill="1" applyBorder="1" applyAlignment="1" applyProtection="1">
      <alignment vertical="top" wrapText="1"/>
      <protection locked="0"/>
    </xf>
    <xf numFmtId="0" fontId="2" fillId="36" borderId="46" xfId="0" applyFont="1" applyFill="1" applyBorder="1" applyAlignment="1" applyProtection="1">
      <alignment vertical="top" wrapText="1"/>
      <protection locked="0"/>
    </xf>
    <xf numFmtId="0" fontId="2" fillId="36" borderId="47" xfId="0" applyFont="1" applyFill="1" applyBorder="1" applyAlignment="1" applyProtection="1">
      <alignment vertical="top" wrapText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2" fillId="36" borderId="48" xfId="0" applyFont="1" applyFill="1" applyBorder="1" applyAlignment="1" applyProtection="1">
      <alignment vertical="top" wrapText="1"/>
      <protection locked="0"/>
    </xf>
    <xf numFmtId="0" fontId="3" fillId="36" borderId="49" xfId="0" applyFont="1" applyFill="1" applyBorder="1" applyAlignment="1" applyProtection="1">
      <alignment horizontal="center" vertical="center" wrapText="1" readingOrder="1"/>
      <protection locked="0"/>
    </xf>
    <xf numFmtId="0" fontId="2" fillId="36" borderId="50" xfId="0" applyFont="1" applyFill="1" applyBorder="1" applyAlignment="1" applyProtection="1">
      <alignment vertical="top" wrapText="1"/>
      <protection locked="0"/>
    </xf>
    <xf numFmtId="0" fontId="2" fillId="36" borderId="51" xfId="0" applyFont="1" applyFill="1" applyBorder="1" applyAlignment="1" applyProtection="1">
      <alignment vertical="top" wrapText="1"/>
      <protection locked="0"/>
    </xf>
    <xf numFmtId="0" fontId="2" fillId="36" borderId="52" xfId="0" applyFont="1" applyFill="1" applyBorder="1" applyAlignment="1" applyProtection="1">
      <alignment vertical="top" wrapText="1"/>
      <protection locked="0"/>
    </xf>
    <xf numFmtId="0" fontId="5" fillId="36" borderId="49" xfId="0" applyFont="1" applyFill="1" applyBorder="1" applyAlignment="1" applyProtection="1">
      <alignment horizontal="center" vertical="center" wrapText="1" readingOrder="1"/>
      <protection locked="0"/>
    </xf>
    <xf numFmtId="0" fontId="5" fillId="34" borderId="44" xfId="0" applyFont="1" applyFill="1" applyBorder="1" applyAlignment="1" applyProtection="1">
      <alignment vertical="top" wrapText="1" readingOrder="1"/>
      <protection locked="0"/>
    </xf>
    <xf numFmtId="0" fontId="5" fillId="35" borderId="53" xfId="0" applyFont="1" applyFill="1" applyBorder="1" applyAlignment="1" applyProtection="1">
      <alignment vertical="top" wrapText="1" readingOrder="1"/>
      <protection locked="0"/>
    </xf>
    <xf numFmtId="0" fontId="5" fillId="0" borderId="53" xfId="0" applyFont="1" applyBorder="1" applyAlignment="1" applyProtection="1">
      <alignment vertical="top" wrapText="1" readingOrder="1"/>
      <protection locked="0"/>
    </xf>
    <xf numFmtId="203" fontId="5" fillId="0" borderId="44" xfId="0" applyNumberFormat="1" applyFont="1" applyBorder="1" applyAlignment="1" applyProtection="1">
      <alignment horizontal="right" vertical="top" wrapText="1" readingOrder="1"/>
      <protection locked="0"/>
    </xf>
    <xf numFmtId="203" fontId="6" fillId="0" borderId="44" xfId="0" applyNumberFormat="1" applyFont="1" applyBorder="1" applyAlignment="1" applyProtection="1">
      <alignment horizontal="right" vertical="top" wrapText="1" readingOrder="1"/>
      <protection locked="0"/>
    </xf>
    <xf numFmtId="0" fontId="3" fillId="34" borderId="30" xfId="0" applyFont="1" applyFill="1" applyBorder="1" applyAlignment="1" applyProtection="1">
      <alignment horizontal="left" vertical="center" wrapText="1" readingOrder="1"/>
      <protection locked="0"/>
    </xf>
    <xf numFmtId="0" fontId="5" fillId="34" borderId="32" xfId="0" applyFont="1" applyFill="1" applyBorder="1" applyAlignment="1" applyProtection="1">
      <alignment horizontal="center" vertical="center" wrapText="1" readingOrder="1"/>
      <protection locked="0"/>
    </xf>
    <xf numFmtId="0" fontId="3" fillId="35" borderId="33" xfId="0" applyFont="1" applyFill="1" applyBorder="1" applyAlignment="1" applyProtection="1">
      <alignment vertical="top" wrapText="1" readingOrder="1"/>
      <protection locked="0"/>
    </xf>
    <xf numFmtId="204" fontId="5" fillId="0" borderId="31" xfId="0" applyNumberFormat="1" applyFont="1" applyBorder="1" applyAlignment="1" applyProtection="1">
      <alignment horizontal="right" vertical="center" wrapText="1" readingOrder="1"/>
      <protection locked="0"/>
    </xf>
    <xf numFmtId="204" fontId="6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59" fillId="0" borderId="0" xfId="0" applyFont="1" applyAlignment="1">
      <alignment/>
    </xf>
    <xf numFmtId="204" fontId="58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35" xfId="0" applyFont="1" applyBorder="1" applyAlignment="1" applyProtection="1">
      <alignment horizontal="right" vertical="center" wrapText="1" readingOrder="1"/>
      <protection locked="0"/>
    </xf>
    <xf numFmtId="0" fontId="2" fillId="0" borderId="38" xfId="0" applyFont="1" applyBorder="1" applyAlignment="1" applyProtection="1">
      <alignment vertical="top" wrapText="1"/>
      <protection locked="0"/>
    </xf>
    <xf numFmtId="0" fontId="2" fillId="0" borderId="54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0" borderId="55" xfId="0" applyFont="1" applyBorder="1" applyAlignment="1" applyProtection="1">
      <alignment horizontal="center" vertical="top" wrapText="1" readingOrder="1"/>
      <protection locked="0"/>
    </xf>
    <xf numFmtId="0" fontId="5" fillId="0" borderId="35" xfId="0" applyFont="1" applyBorder="1" applyAlignment="1" applyProtection="1">
      <alignment horizontal="center" vertical="center" wrapText="1" readingOrder="1"/>
      <protection locked="0"/>
    </xf>
    <xf numFmtId="0" fontId="3" fillId="0" borderId="35" xfId="0" applyFont="1" applyBorder="1" applyAlignment="1" applyProtection="1">
      <alignment horizontal="right" vertical="center" wrapText="1" readingOrder="1"/>
      <protection locked="0"/>
    </xf>
    <xf numFmtId="0" fontId="3" fillId="0" borderId="35" xfId="0" applyFont="1" applyBorder="1" applyAlignment="1" applyProtection="1">
      <alignment horizontal="center" vertical="center" wrapText="1" readingOrder="1"/>
      <protection locked="0"/>
    </xf>
    <xf numFmtId="0" fontId="5" fillId="0" borderId="35" xfId="0" applyFont="1" applyBorder="1" applyAlignment="1" applyProtection="1">
      <alignment vertical="center" wrapText="1" readingOrder="1"/>
      <protection locked="0"/>
    </xf>
    <xf numFmtId="0" fontId="3" fillId="36" borderId="35" xfId="0" applyFont="1" applyFill="1" applyBorder="1" applyAlignment="1" applyProtection="1">
      <alignment horizontal="center" vertical="center" wrapText="1" readingOrder="1"/>
      <protection locked="0"/>
    </xf>
    <xf numFmtId="0" fontId="3" fillId="36" borderId="37" xfId="0" applyFont="1" applyFill="1" applyBorder="1" applyAlignment="1" applyProtection="1">
      <alignment horizontal="center" vertical="center" wrapText="1" readingOrder="1"/>
      <protection locked="0"/>
    </xf>
    <xf numFmtId="0" fontId="2" fillId="0" borderId="55" xfId="0" applyFont="1" applyBorder="1" applyAlignment="1" applyProtection="1">
      <alignment vertical="top" wrapText="1"/>
      <protection locked="0"/>
    </xf>
    <xf numFmtId="0" fontId="2" fillId="0" borderId="56" xfId="0" applyFont="1" applyBorder="1" applyAlignment="1" applyProtection="1">
      <alignment vertical="top" wrapText="1"/>
      <protection locked="0"/>
    </xf>
    <xf numFmtId="0" fontId="3" fillId="36" borderId="36" xfId="0" applyFont="1" applyFill="1" applyBorder="1" applyAlignment="1" applyProtection="1">
      <alignment horizontal="center" vertical="center" wrapText="1" readingOrder="1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6" fillId="0" borderId="39" xfId="0" applyFont="1" applyBorder="1" applyAlignment="1" applyProtection="1">
      <alignment horizontal="right" vertical="center" wrapText="1" readingOrder="1"/>
      <protection locked="0"/>
    </xf>
    <xf numFmtId="0" fontId="2" fillId="0" borderId="40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6" fillId="0" borderId="39" xfId="0" applyFont="1" applyBorder="1" applyAlignment="1" applyProtection="1">
      <alignment horizontal="center" vertical="center" wrapText="1" readingOrder="1"/>
      <protection locked="0"/>
    </xf>
    <xf numFmtId="0" fontId="58" fillId="0" borderId="39" xfId="0" applyFont="1" applyBorder="1" applyAlignment="1" applyProtection="1">
      <alignment horizontal="right" vertical="center" wrapText="1" readingOrder="1"/>
      <protection locked="0"/>
    </xf>
    <xf numFmtId="0" fontId="59" fillId="0" borderId="40" xfId="0" applyFont="1" applyBorder="1" applyAlignment="1" applyProtection="1">
      <alignment vertical="top" wrapText="1"/>
      <protection locked="0"/>
    </xf>
    <xf numFmtId="0" fontId="59" fillId="0" borderId="59" xfId="0" applyFont="1" applyBorder="1" applyAlignment="1" applyProtection="1">
      <alignment vertical="top" wrapText="1"/>
      <protection locked="0"/>
    </xf>
    <xf numFmtId="0" fontId="58" fillId="0" borderId="39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16" fillId="0" borderId="0" xfId="0" applyFont="1" applyAlignment="1" applyProtection="1">
      <alignment vertical="top" wrapText="1" readingOrder="1"/>
      <protection locked="0"/>
    </xf>
    <xf numFmtId="0" fontId="5" fillId="0" borderId="41" xfId="0" applyFont="1" applyBorder="1" applyAlignment="1" applyProtection="1">
      <alignment vertical="center" wrapText="1" readingOrder="1"/>
      <protection locked="0"/>
    </xf>
    <xf numFmtId="0" fontId="3" fillId="0" borderId="41" xfId="0" applyFont="1" applyBorder="1" applyAlignment="1" applyProtection="1">
      <alignment horizontal="right" vertical="center" wrapText="1" readingOrder="1"/>
      <protection locked="0"/>
    </xf>
    <xf numFmtId="0" fontId="5" fillId="0" borderId="31" xfId="0" applyFont="1" applyBorder="1" applyAlignment="1" applyProtection="1">
      <alignment vertical="top" wrapText="1" readingOrder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5" fillId="0" borderId="31" xfId="0" applyFont="1" applyBorder="1" applyAlignment="1" applyProtection="1">
      <alignment horizontal="center" vertical="top" wrapText="1" readingOrder="1"/>
      <protection locked="0"/>
    </xf>
    <xf numFmtId="203" fontId="5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62" xfId="0" applyFont="1" applyBorder="1" applyAlignment="1" applyProtection="1">
      <alignment horizontal="center" vertical="top" wrapText="1" readingOrder="1"/>
      <protection locked="0"/>
    </xf>
    <xf numFmtId="0" fontId="2" fillId="0" borderId="63" xfId="0" applyFont="1" applyBorder="1" applyAlignment="1" applyProtection="1">
      <alignment vertical="top" wrapText="1"/>
      <protection locked="0"/>
    </xf>
    <xf numFmtId="0" fontId="2" fillId="0" borderId="64" xfId="0" applyFont="1" applyBorder="1" applyAlignment="1" applyProtection="1">
      <alignment vertical="top" wrapText="1"/>
      <protection locked="0"/>
    </xf>
    <xf numFmtId="0" fontId="5" fillId="0" borderId="62" xfId="0" applyFont="1" applyBorder="1" applyAlignment="1" applyProtection="1">
      <alignment horizontal="center" vertical="top" wrapText="1" readingOrder="1"/>
      <protection locked="0"/>
    </xf>
    <xf numFmtId="203" fontId="3" fillId="0" borderId="62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43" xfId="0" applyFont="1" applyBorder="1" applyAlignment="1" applyProtection="1">
      <alignment vertical="top" wrapText="1" readingOrder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3" fillId="0" borderId="43" xfId="0" applyFont="1" applyBorder="1" applyAlignment="1" applyProtection="1">
      <alignment horizontal="center" vertical="top" wrapText="1" readingOrder="1"/>
      <protection locked="0"/>
    </xf>
    <xf numFmtId="203" fontId="3" fillId="0" borderId="43" xfId="0" applyNumberFormat="1" applyFont="1" applyBorder="1" applyAlignment="1" applyProtection="1">
      <alignment horizontal="right" vertical="top" wrapText="1" readingOrder="1"/>
      <protection locked="0"/>
    </xf>
    <xf numFmtId="0" fontId="3" fillId="34" borderId="31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5" fillId="0" borderId="31" xfId="0" applyFont="1" applyBorder="1" applyAlignment="1" applyProtection="1">
      <alignment horizontal="center" vertical="center" wrapText="1" readingOrder="1"/>
      <protection locked="0"/>
    </xf>
    <xf numFmtId="203" fontId="5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31" xfId="0" applyFont="1" applyBorder="1" applyAlignment="1" applyProtection="1">
      <alignment horizontal="right" vertical="center" wrapText="1" readingOrder="1"/>
      <protection locked="0"/>
    </xf>
    <xf numFmtId="203" fontId="3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3" fillId="34" borderId="31" xfId="0" applyFont="1" applyFill="1" applyBorder="1" applyAlignment="1" applyProtection="1">
      <alignment horizontal="center" vertical="center" wrapText="1" readingOrder="1"/>
      <protection locked="0"/>
    </xf>
    <xf numFmtId="0" fontId="3" fillId="34" borderId="42" xfId="0" applyFont="1" applyFill="1" applyBorder="1" applyAlignment="1" applyProtection="1">
      <alignment horizontal="center" vertical="center" wrapText="1" readingOrder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3" fillId="34" borderId="43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65" xfId="0" applyFont="1" applyBorder="1" applyAlignment="1" applyProtection="1">
      <alignment horizontal="right" vertical="center" wrapText="1" readingOrder="1"/>
      <protection locked="0"/>
    </xf>
    <xf numFmtId="0" fontId="2" fillId="0" borderId="66" xfId="0" applyFont="1" applyBorder="1" applyAlignment="1" applyProtection="1">
      <alignment vertical="top" wrapText="1"/>
      <protection locked="0"/>
    </xf>
    <xf numFmtId="203" fontId="3" fillId="0" borderId="67" xfId="0" applyNumberFormat="1" applyFont="1" applyBorder="1" applyAlignment="1" applyProtection="1">
      <alignment horizontal="right" wrapText="1" readingOrder="1"/>
      <protection locked="0"/>
    </xf>
    <xf numFmtId="0" fontId="2" fillId="0" borderId="68" xfId="0" applyFont="1" applyBorder="1" applyAlignment="1" applyProtection="1">
      <alignment vertical="top" wrapText="1"/>
      <protection locked="0"/>
    </xf>
    <xf numFmtId="0" fontId="5" fillId="0" borderId="44" xfId="0" applyFont="1" applyBorder="1" applyAlignment="1" applyProtection="1">
      <alignment vertical="center" wrapText="1" readingOrder="1"/>
      <protection locked="0"/>
    </xf>
    <xf numFmtId="0" fontId="2" fillId="0" borderId="69" xfId="0" applyFont="1" applyBorder="1" applyAlignment="1" applyProtection="1">
      <alignment vertical="top" wrapText="1"/>
      <protection locked="0"/>
    </xf>
    <xf numFmtId="0" fontId="4" fillId="0" borderId="44" xfId="0" applyFont="1" applyBorder="1" applyAlignment="1" applyProtection="1">
      <alignment wrapText="1" readingOrder="1"/>
      <protection locked="0"/>
    </xf>
    <xf numFmtId="0" fontId="5" fillId="0" borderId="44" xfId="0" applyFont="1" applyBorder="1" applyAlignment="1" applyProtection="1">
      <alignment wrapText="1" readingOrder="1"/>
      <protection locked="0"/>
    </xf>
    <xf numFmtId="203" fontId="5" fillId="0" borderId="44" xfId="0" applyNumberFormat="1" applyFont="1" applyBorder="1" applyAlignment="1" applyProtection="1">
      <alignment horizontal="right" wrapText="1" readingOrder="1"/>
      <protection locked="0"/>
    </xf>
    <xf numFmtId="0" fontId="5" fillId="0" borderId="34" xfId="0" applyFont="1" applyBorder="1" applyAlignment="1" applyProtection="1">
      <alignment horizontal="center" vertical="center" wrapText="1" readingOrder="1"/>
      <protection locked="0"/>
    </xf>
    <xf numFmtId="0" fontId="5" fillId="0" borderId="51" xfId="0" applyFont="1" applyBorder="1" applyAlignment="1" applyProtection="1">
      <alignment horizontal="center" vertical="center" wrapText="1" readingOrder="1"/>
      <protection locked="0"/>
    </xf>
    <xf numFmtId="0" fontId="6" fillId="0" borderId="44" xfId="0" applyFont="1" applyBorder="1" applyAlignment="1" applyProtection="1">
      <alignment horizontal="right" vertical="center" wrapText="1" readingOrder="1"/>
      <protection locked="0"/>
    </xf>
    <xf numFmtId="203" fontId="6" fillId="0" borderId="44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44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70" xfId="0" applyFont="1" applyBorder="1" applyAlignment="1" applyProtection="1">
      <alignment horizontal="right" vertical="top" wrapText="1" readingOrder="1"/>
      <protection locked="0"/>
    </xf>
    <xf numFmtId="0" fontId="5" fillId="0" borderId="44" xfId="0" applyFont="1" applyBorder="1" applyAlignment="1" applyProtection="1">
      <alignment vertical="top" wrapText="1" readingOrder="1"/>
      <protection locked="0"/>
    </xf>
    <xf numFmtId="0" fontId="5" fillId="34" borderId="44" xfId="0" applyFont="1" applyFill="1" applyBorder="1" applyAlignment="1" applyProtection="1">
      <alignment vertical="top" wrapText="1" readingOrder="1"/>
      <protection locked="0"/>
    </xf>
    <xf numFmtId="0" fontId="2" fillId="34" borderId="71" xfId="0" applyFont="1" applyFill="1" applyBorder="1" applyAlignment="1" applyProtection="1">
      <alignment vertical="top" wrapText="1"/>
      <protection locked="0"/>
    </xf>
    <xf numFmtId="0" fontId="2" fillId="34" borderId="72" xfId="0" applyFont="1" applyFill="1" applyBorder="1" applyAlignment="1" applyProtection="1">
      <alignment vertical="top" wrapText="1"/>
      <protection locked="0"/>
    </xf>
    <xf numFmtId="0" fontId="5" fillId="0" borderId="65" xfId="0" applyFont="1" applyBorder="1" applyAlignment="1" applyProtection="1">
      <alignment vertical="top" wrapText="1" readingOrder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2" fillId="0" borderId="50" xfId="0" applyFont="1" applyBorder="1" applyAlignment="1" applyProtection="1">
      <alignment vertical="top" wrapText="1"/>
      <protection locked="0"/>
    </xf>
    <xf numFmtId="0" fontId="5" fillId="0" borderId="69" xfId="0" applyFont="1" applyBorder="1" applyAlignment="1" applyProtection="1">
      <alignment horizontal="right" vertical="top" wrapText="1" readingOrder="1"/>
      <protection locked="0"/>
    </xf>
    <xf numFmtId="0" fontId="2" fillId="0" borderId="46" xfId="0" applyFont="1" applyBorder="1" applyAlignment="1" applyProtection="1">
      <alignment vertical="top" wrapText="1"/>
      <protection locked="0"/>
    </xf>
    <xf numFmtId="0" fontId="2" fillId="0" borderId="48" xfId="0" applyFont="1" applyBorder="1" applyAlignment="1" applyProtection="1">
      <alignment vertical="top" wrapText="1"/>
      <protection locked="0"/>
    </xf>
    <xf numFmtId="0" fontId="2" fillId="0" borderId="51" xfId="0" applyFont="1" applyBorder="1" applyAlignment="1" applyProtection="1">
      <alignment vertical="top" wrapText="1"/>
      <protection locked="0"/>
    </xf>
    <xf numFmtId="0" fontId="2" fillId="0" borderId="52" xfId="0" applyFont="1" applyBorder="1" applyAlignment="1" applyProtection="1">
      <alignment vertical="top" wrapText="1"/>
      <protection locked="0"/>
    </xf>
    <xf numFmtId="0" fontId="5" fillId="35" borderId="53" xfId="0" applyFont="1" applyFill="1" applyBorder="1" applyAlignment="1" applyProtection="1">
      <alignment vertical="top" wrapText="1" readingOrder="1"/>
      <protection locked="0"/>
    </xf>
    <xf numFmtId="0" fontId="2" fillId="35" borderId="73" xfId="0" applyFont="1" applyFill="1" applyBorder="1" applyAlignment="1" applyProtection="1">
      <alignment vertical="top" wrapText="1"/>
      <protection locked="0"/>
    </xf>
    <xf numFmtId="0" fontId="5" fillId="36" borderId="74" xfId="0" applyFont="1" applyFill="1" applyBorder="1" applyAlignment="1" applyProtection="1">
      <alignment horizontal="center" vertical="center" wrapText="1" readingOrder="1"/>
      <protection locked="0"/>
    </xf>
    <xf numFmtId="0" fontId="2" fillId="36" borderId="71" xfId="0" applyFont="1" applyFill="1" applyBorder="1" applyAlignment="1" applyProtection="1">
      <alignment vertical="top" wrapText="1"/>
      <protection locked="0"/>
    </xf>
    <xf numFmtId="0" fontId="2" fillId="36" borderId="75" xfId="0" applyFont="1" applyFill="1" applyBorder="1" applyAlignment="1" applyProtection="1">
      <alignment vertical="top" wrapText="1"/>
      <protection locked="0"/>
    </xf>
    <xf numFmtId="0" fontId="3" fillId="36" borderId="47" xfId="0" applyFont="1" applyFill="1" applyBorder="1" applyAlignment="1" applyProtection="1">
      <alignment horizontal="left" wrapText="1" readingOrder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3" fillId="36" borderId="44" xfId="0" applyFont="1" applyFill="1" applyBorder="1" applyAlignment="1" applyProtection="1">
      <alignment horizontal="center" vertical="center" wrapText="1" readingOrder="1"/>
      <protection locked="0"/>
    </xf>
    <xf numFmtId="0" fontId="2" fillId="36" borderId="72" xfId="0" applyFont="1" applyFill="1" applyBorder="1" applyAlignment="1" applyProtection="1">
      <alignment vertical="top" wrapText="1"/>
      <protection locked="0"/>
    </xf>
    <xf numFmtId="0" fontId="3" fillId="36" borderId="0" xfId="0" applyFont="1" applyFill="1" applyAlignment="1" applyProtection="1">
      <alignment horizontal="left" vertical="center" wrapText="1" readingOrder="1"/>
      <protection locked="0"/>
    </xf>
    <xf numFmtId="0" fontId="3" fillId="36" borderId="49" xfId="0" applyFont="1" applyFill="1" applyBorder="1" applyAlignment="1" applyProtection="1">
      <alignment horizontal="center" vertical="center" wrapText="1" readingOrder="1"/>
      <protection locked="0"/>
    </xf>
    <xf numFmtId="0" fontId="2" fillId="0" borderId="76" xfId="0" applyFont="1" applyBorder="1" applyAlignment="1" applyProtection="1">
      <alignment vertical="top" wrapText="1"/>
      <protection locked="0"/>
    </xf>
    <xf numFmtId="0" fontId="2" fillId="0" borderId="77" xfId="0" applyFont="1" applyBorder="1" applyAlignment="1" applyProtection="1">
      <alignment vertical="top" wrapText="1"/>
      <protection locked="0"/>
    </xf>
    <xf numFmtId="0" fontId="2" fillId="36" borderId="47" xfId="0" applyFont="1" applyFill="1" applyBorder="1" applyAlignment="1" applyProtection="1">
      <alignment vertical="top" wrapText="1"/>
      <protection locked="0"/>
    </xf>
    <xf numFmtId="0" fontId="2" fillId="36" borderId="78" xfId="0" applyFont="1" applyFill="1" applyBorder="1" applyAlignment="1" applyProtection="1">
      <alignment vertical="top" wrapText="1"/>
      <protection locked="0"/>
    </xf>
    <xf numFmtId="0" fontId="2" fillId="0" borderId="79" xfId="0" applyFont="1" applyBorder="1" applyAlignment="1" applyProtection="1">
      <alignment vertical="top" wrapText="1"/>
      <protection locked="0"/>
    </xf>
    <xf numFmtId="0" fontId="3" fillId="36" borderId="74" xfId="0" applyFont="1" applyFill="1" applyBorder="1" applyAlignment="1" applyProtection="1">
      <alignment horizontal="center" vertical="center" wrapText="1" readingOrder="1"/>
      <protection locked="0"/>
    </xf>
    <xf numFmtId="0" fontId="2" fillId="0" borderId="34" xfId="0" applyFont="1" applyBorder="1" applyAlignment="1" applyProtection="1">
      <alignment vertical="top" wrapText="1"/>
      <protection locked="0"/>
    </xf>
    <xf numFmtId="0" fontId="5" fillId="36" borderId="49" xfId="0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Font="1" applyBorder="1" applyAlignment="1" applyProtection="1">
      <alignment horizontal="right" vertical="center" wrapText="1" readingOrder="1"/>
      <protection locked="0"/>
    </xf>
    <xf numFmtId="0" fontId="5" fillId="36" borderId="31" xfId="0" applyFont="1" applyFill="1" applyBorder="1" applyAlignment="1" applyProtection="1">
      <alignment vertical="top" wrapText="1" readingOrder="1"/>
      <protection locked="0"/>
    </xf>
    <xf numFmtId="0" fontId="2" fillId="36" borderId="43" xfId="0" applyFont="1" applyFill="1" applyBorder="1" applyAlignment="1" applyProtection="1">
      <alignment vertical="top" wrapText="1"/>
      <protection locked="0"/>
    </xf>
    <xf numFmtId="0" fontId="5" fillId="0" borderId="80" xfId="0" applyFont="1" applyBorder="1" applyAlignment="1" applyProtection="1">
      <alignment vertical="top" wrapText="1" readingOrder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5" fillId="0" borderId="61" xfId="0" applyFont="1" applyBorder="1" applyAlignment="1" applyProtection="1">
      <alignment horizontal="right" vertical="top" wrapText="1" readingOrder="1"/>
      <protection locked="0"/>
    </xf>
    <xf numFmtId="0" fontId="2" fillId="36" borderId="81" xfId="0" applyFont="1" applyFill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5" fillId="0" borderId="33" xfId="0" applyFont="1" applyBorder="1" applyAlignment="1" applyProtection="1">
      <alignment vertical="top" wrapText="1" readingOrder="1"/>
      <protection locked="0"/>
    </xf>
    <xf numFmtId="0" fontId="2" fillId="0" borderId="82" xfId="0" applyFont="1" applyBorder="1" applyAlignment="1" applyProtection="1">
      <alignment vertical="top" wrapText="1"/>
      <protection locked="0"/>
    </xf>
    <xf numFmtId="0" fontId="5" fillId="0" borderId="83" xfId="0" applyFont="1" applyBorder="1" applyAlignment="1" applyProtection="1">
      <alignment horizontal="right" vertical="top" wrapText="1" readingOrder="1"/>
      <protection locked="0"/>
    </xf>
    <xf numFmtId="0" fontId="5" fillId="34" borderId="24" xfId="0" applyFont="1" applyFill="1" applyBorder="1" applyAlignment="1" applyProtection="1">
      <alignment horizontal="center" vertical="center" wrapText="1" readingOrder="1"/>
      <protection locked="0"/>
    </xf>
    <xf numFmtId="0" fontId="2" fillId="34" borderId="84" xfId="0" applyFont="1" applyFill="1" applyBorder="1" applyAlignment="1" applyProtection="1">
      <alignment vertical="top" wrapText="1"/>
      <protection locked="0"/>
    </xf>
    <xf numFmtId="0" fontId="3" fillId="34" borderId="25" xfId="0" applyFont="1" applyFill="1" applyBorder="1" applyAlignment="1" applyProtection="1">
      <alignment horizontal="left" wrapText="1" readingOrder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27" xfId="0" applyFont="1" applyFill="1" applyBorder="1" applyAlignment="1" applyProtection="1">
      <alignment vertical="top" wrapText="1"/>
      <protection locked="0"/>
    </xf>
    <xf numFmtId="0" fontId="2" fillId="34" borderId="28" xfId="0" applyFont="1" applyFill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2" fillId="34" borderId="85" xfId="0" applyFont="1" applyFill="1" applyBorder="1" applyAlignment="1" applyProtection="1">
      <alignment vertical="top" wrapText="1"/>
      <protection locked="0"/>
    </xf>
    <xf numFmtId="0" fontId="2" fillId="0" borderId="86" xfId="0" applyFont="1" applyBorder="1" applyAlignment="1" applyProtection="1">
      <alignment vertical="top" wrapText="1"/>
      <protection locked="0"/>
    </xf>
    <xf numFmtId="0" fontId="3" fillId="34" borderId="24" xfId="0" applyFont="1" applyFill="1" applyBorder="1" applyAlignment="1" applyProtection="1">
      <alignment horizontal="center" vertical="center" wrapText="1" readingOrder="1"/>
      <protection locked="0"/>
    </xf>
    <xf numFmtId="0" fontId="2" fillId="34" borderId="81" xfId="0" applyFont="1" applyFill="1" applyBorder="1" applyAlignment="1" applyProtection="1">
      <alignment vertical="top" wrapText="1"/>
      <protection locked="0"/>
    </xf>
    <xf numFmtId="0" fontId="2" fillId="34" borderId="43" xfId="0" applyFont="1" applyFill="1" applyBorder="1" applyAlignment="1" applyProtection="1">
      <alignment vertical="top" wrapText="1"/>
      <protection locked="0"/>
    </xf>
    <xf numFmtId="0" fontId="3" fillId="34" borderId="32" xfId="0" applyFont="1" applyFill="1" applyBorder="1" applyAlignment="1" applyProtection="1">
      <alignment horizontal="center" vertical="center" wrapText="1" readingOrder="1"/>
      <protection locked="0"/>
    </xf>
    <xf numFmtId="0" fontId="2" fillId="0" borderId="87" xfId="0" applyFont="1" applyBorder="1" applyAlignment="1" applyProtection="1">
      <alignment vertical="top" wrapText="1"/>
      <protection locked="0"/>
    </xf>
    <xf numFmtId="0" fontId="2" fillId="0" borderId="88" xfId="0" applyFont="1" applyBorder="1" applyAlignment="1" applyProtection="1">
      <alignment vertical="top" wrapText="1"/>
      <protection locked="0"/>
    </xf>
    <xf numFmtId="204" fontId="58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59" fillId="0" borderId="61" xfId="0" applyFont="1" applyBorder="1" applyAlignment="1" applyProtection="1">
      <alignment vertical="top" wrapText="1"/>
      <protection locked="0"/>
    </xf>
    <xf numFmtId="0" fontId="59" fillId="0" borderId="60" xfId="0" applyFont="1" applyBorder="1" applyAlignment="1" applyProtection="1">
      <alignment vertical="top" wrapText="1"/>
      <protection locked="0"/>
    </xf>
    <xf numFmtId="204" fontId="5" fillId="0" borderId="31" xfId="0" applyNumberFormat="1" applyFont="1" applyBorder="1" applyAlignment="1" applyProtection="1">
      <alignment horizontal="right" vertical="center" wrapText="1" readingOrder="1"/>
      <protection locked="0"/>
    </xf>
    <xf numFmtId="204" fontId="6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58" fillId="35" borderId="31" xfId="0" applyFont="1" applyFill="1" applyBorder="1" applyAlignment="1" applyProtection="1">
      <alignment horizontal="right" vertical="top" wrapText="1" readingOrder="1"/>
      <protection locked="0"/>
    </xf>
    <xf numFmtId="0" fontId="5" fillId="34" borderId="32" xfId="0" applyFont="1" applyFill="1" applyBorder="1" applyAlignment="1" applyProtection="1">
      <alignment horizontal="center" vertical="center" wrapText="1" readingOrder="1"/>
      <protection locked="0"/>
    </xf>
    <xf numFmtId="204" fontId="8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81" xfId="0" applyFont="1" applyBorder="1" applyAlignment="1" applyProtection="1">
      <alignment vertical="top" wrapText="1"/>
      <protection locked="0"/>
    </xf>
    <xf numFmtId="0" fontId="2" fillId="0" borderId="43" xfId="0" applyFont="1" applyBorder="1" applyAlignment="1" applyProtection="1">
      <alignment vertical="top" wrapText="1"/>
      <protection locked="0"/>
    </xf>
    <xf numFmtId="204" fontId="3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31" xfId="0" applyFont="1" applyBorder="1" applyAlignment="1" applyProtection="1">
      <alignment horizontal="right" vertical="center" wrapText="1" readingOrder="1"/>
      <protection locked="0"/>
    </xf>
    <xf numFmtId="204" fontId="7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3" fillId="34" borderId="25" xfId="0" applyFont="1" applyFill="1" applyBorder="1" applyAlignment="1" applyProtection="1">
      <alignment horizontal="right" vertical="center" wrapText="1" readingOrder="1"/>
      <protection locked="0"/>
    </xf>
    <xf numFmtId="0" fontId="2" fillId="0" borderId="89" xfId="0" applyFont="1" applyBorder="1" applyAlignment="1" applyProtection="1">
      <alignment vertical="top" wrapText="1"/>
      <protection locked="0"/>
    </xf>
    <xf numFmtId="0" fontId="2" fillId="34" borderId="25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Alignment="1" applyProtection="1">
      <alignment horizontal="left" vertical="center" wrapText="1" readingOrder="1"/>
      <protection locked="0"/>
    </xf>
    <xf numFmtId="0" fontId="2" fillId="0" borderId="90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2" fillId="0" borderId="0" xfId="0" applyFont="1" applyBorder="1" applyAlignment="1">
      <alignment/>
    </xf>
    <xf numFmtId="15" fontId="56" fillId="0" borderId="17" xfId="0" applyNumberFormat="1" applyFont="1" applyFill="1" applyBorder="1" applyAlignment="1">
      <alignment horizontal="center" vertical="center" wrapText="1" readingOrder="1"/>
    </xf>
    <xf numFmtId="15" fontId="56" fillId="0" borderId="19" xfId="0" applyNumberFormat="1" applyFont="1" applyFill="1" applyBorder="1" applyAlignment="1">
      <alignment horizontal="center" vertical="center" wrapText="1" readingOrder="1"/>
    </xf>
    <xf numFmtId="0" fontId="57" fillId="0" borderId="95" xfId="0" applyNumberFormat="1" applyFont="1" applyFill="1" applyBorder="1" applyAlignment="1">
      <alignment horizontal="center" vertical="center" wrapText="1" readingOrder="1"/>
    </xf>
    <xf numFmtId="0" fontId="57" fillId="0" borderId="19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201" fontId="56" fillId="0" borderId="17" xfId="33" applyFont="1" applyFill="1" applyBorder="1" applyAlignment="1">
      <alignment horizontal="center" vertical="center" wrapText="1" readingOrder="1"/>
    </xf>
    <xf numFmtId="201" fontId="56" fillId="0" borderId="18" xfId="33" applyFont="1" applyFill="1" applyBorder="1" applyAlignment="1">
      <alignment horizontal="center" vertical="center" wrapText="1" readingOrder="1"/>
    </xf>
    <xf numFmtId="201" fontId="56" fillId="0" borderId="19" xfId="33" applyFont="1" applyFill="1" applyBorder="1" applyAlignment="1">
      <alignment horizontal="center" vertical="center" wrapText="1" readingOrder="1"/>
    </xf>
    <xf numFmtId="205" fontId="56" fillId="0" borderId="17" xfId="0" applyNumberFormat="1" applyFont="1" applyFill="1" applyBorder="1" applyAlignment="1">
      <alignment horizontal="right" vertical="center" wrapText="1" readingOrder="1"/>
    </xf>
    <xf numFmtId="205" fontId="56" fillId="0" borderId="18" xfId="0" applyNumberFormat="1" applyFont="1" applyFill="1" applyBorder="1" applyAlignment="1">
      <alignment horizontal="right" vertical="center" wrapText="1" readingOrder="1"/>
    </xf>
    <xf numFmtId="205" fontId="56" fillId="0" borderId="19" xfId="0" applyNumberFormat="1" applyFont="1" applyFill="1" applyBorder="1" applyAlignment="1">
      <alignment horizontal="right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15" fontId="57" fillId="0" borderId="17" xfId="0" applyNumberFormat="1" applyFont="1" applyFill="1" applyBorder="1" applyAlignment="1">
      <alignment horizontal="center" vertical="center" wrapText="1" readingOrder="1"/>
    </xf>
    <xf numFmtId="15" fontId="57" fillId="0" borderId="19" xfId="0" applyNumberFormat="1" applyFont="1" applyFill="1" applyBorder="1" applyAlignment="1">
      <alignment horizontal="center" vertical="center" wrapText="1" readingOrder="1"/>
    </xf>
    <xf numFmtId="0" fontId="57" fillId="0" borderId="95" xfId="0" applyNumberFormat="1" applyFont="1" applyFill="1" applyBorder="1" applyAlignment="1">
      <alignment vertical="center" wrapText="1" readingOrder="1"/>
    </xf>
    <xf numFmtId="0" fontId="56" fillId="0" borderId="18" xfId="0" applyNumberFormat="1" applyFont="1" applyFill="1" applyBorder="1" applyAlignment="1">
      <alignment horizontal="right" vertical="center" wrapText="1" readingOrder="1"/>
    </xf>
    <xf numFmtId="0" fontId="56" fillId="0" borderId="19" xfId="0" applyNumberFormat="1" applyFont="1" applyFill="1" applyBorder="1" applyAlignment="1">
      <alignment horizontal="right" vertical="center" wrapText="1" readingOrder="1"/>
    </xf>
    <xf numFmtId="205" fontId="57" fillId="0" borderId="95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 vertical="center" wrapText="1" readingOrder="1"/>
    </xf>
    <xf numFmtId="0" fontId="56" fillId="0" borderId="0" xfId="0" applyNumberFormat="1" applyFont="1" applyFill="1" applyBorder="1" applyAlignment="1">
      <alignment vertical="center" wrapText="1" readingOrder="1"/>
    </xf>
    <xf numFmtId="0" fontId="57" fillId="33" borderId="95" xfId="0" applyNumberFormat="1" applyFont="1" applyFill="1" applyBorder="1" applyAlignment="1">
      <alignment horizontal="center" vertical="center" wrapText="1" readingOrder="1"/>
    </xf>
    <xf numFmtId="15" fontId="57" fillId="0" borderId="17" xfId="0" applyNumberFormat="1" applyFont="1" applyFill="1" applyBorder="1" applyAlignment="1">
      <alignment horizontal="left" vertical="center" wrapText="1" readingOrder="1"/>
    </xf>
    <xf numFmtId="15" fontId="57" fillId="0" borderId="19" xfId="0" applyNumberFormat="1" applyFont="1" applyFill="1" applyBorder="1" applyAlignment="1">
      <alignment horizontal="left" vertical="center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205" fontId="57" fillId="0" borderId="17" xfId="0" applyNumberFormat="1" applyFont="1" applyFill="1" applyBorder="1" applyAlignment="1">
      <alignment horizontal="center" vertical="center" wrapText="1" readingOrder="1"/>
    </xf>
    <xf numFmtId="0" fontId="57" fillId="0" borderId="18" xfId="0" applyNumberFormat="1" applyFont="1" applyFill="1" applyBorder="1" applyAlignment="1">
      <alignment horizontal="center" vertical="center" wrapText="1" readingOrder="1"/>
    </xf>
    <xf numFmtId="0" fontId="56" fillId="0" borderId="96" xfId="0" applyNumberFormat="1" applyFont="1" applyFill="1" applyBorder="1" applyAlignment="1">
      <alignment horizontal="left" vertical="top" wrapText="1" readingOrder="1"/>
    </xf>
    <xf numFmtId="0" fontId="56" fillId="0" borderId="97" xfId="0" applyNumberFormat="1" applyFont="1" applyFill="1" applyBorder="1" applyAlignment="1">
      <alignment horizontal="left" vertical="top" wrapText="1" readingOrder="1"/>
    </xf>
    <xf numFmtId="0" fontId="2" fillId="0" borderId="97" xfId="0" applyNumberFormat="1" applyFont="1" applyFill="1" applyBorder="1" applyAlignment="1">
      <alignment horizontal="left" vertical="top" wrapText="1"/>
    </xf>
    <xf numFmtId="0" fontId="2" fillId="0" borderId="98" xfId="0" applyNumberFormat="1" applyFont="1" applyFill="1" applyBorder="1" applyAlignment="1">
      <alignment horizontal="left" vertical="top" wrapText="1"/>
    </xf>
    <xf numFmtId="0" fontId="56" fillId="0" borderId="95" xfId="0" applyNumberFormat="1" applyFont="1" applyFill="1" applyBorder="1" applyAlignment="1">
      <alignment horizontal="center" vertical="center" wrapText="1" readingOrder="1"/>
    </xf>
    <xf numFmtId="205" fontId="56" fillId="0" borderId="99" xfId="0" applyNumberFormat="1" applyFont="1" applyFill="1" applyBorder="1" applyAlignment="1">
      <alignment horizontal="right" vertical="center" wrapText="1" readingOrder="1"/>
    </xf>
    <xf numFmtId="205" fontId="56" fillId="0" borderId="98" xfId="0" applyNumberFormat="1" applyFont="1" applyFill="1" applyBorder="1" applyAlignment="1">
      <alignment horizontal="right" vertical="center" wrapText="1" readingOrder="1"/>
    </xf>
    <xf numFmtId="0" fontId="2" fillId="0" borderId="98" xfId="0" applyNumberFormat="1" applyFont="1" applyFill="1" applyBorder="1" applyAlignment="1">
      <alignment vertical="top" wrapText="1"/>
    </xf>
    <xf numFmtId="0" fontId="57" fillId="0" borderId="17" xfId="0" applyNumberFormat="1" applyFont="1" applyFill="1" applyBorder="1" applyAlignment="1">
      <alignment horizontal="left" vertical="center" wrapText="1" readingOrder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56" fillId="0" borderId="2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 vertical="top" wrapText="1"/>
    </xf>
    <xf numFmtId="0" fontId="56" fillId="0" borderId="100" xfId="0" applyNumberFormat="1" applyFont="1" applyFill="1" applyBorder="1" applyAlignment="1">
      <alignment vertical="top" wrapText="1" readingOrder="1"/>
    </xf>
    <xf numFmtId="0" fontId="56" fillId="0" borderId="19" xfId="0" applyNumberFormat="1" applyFont="1" applyFill="1" applyBorder="1" applyAlignment="1">
      <alignment horizontal="center" vertical="center" wrapText="1" readingOrder="1"/>
    </xf>
    <xf numFmtId="205" fontId="56" fillId="0" borderId="17" xfId="0" applyNumberFormat="1" applyFont="1" applyFill="1" applyBorder="1" applyAlignment="1">
      <alignment horizontal="center" vertical="center" wrapText="1" readingOrder="1"/>
    </xf>
    <xf numFmtId="205" fontId="56" fillId="0" borderId="18" xfId="0" applyNumberFormat="1" applyFont="1" applyFill="1" applyBorder="1" applyAlignment="1">
      <alignment horizontal="center" vertical="center" wrapText="1" readingOrder="1"/>
    </xf>
    <xf numFmtId="205" fontId="56" fillId="0" borderId="19" xfId="0" applyNumberFormat="1" applyFont="1" applyFill="1" applyBorder="1" applyAlignment="1">
      <alignment horizontal="center" vertical="center" wrapText="1" readingOrder="1"/>
    </xf>
    <xf numFmtId="0" fontId="56" fillId="0" borderId="0" xfId="0" applyNumberFormat="1" applyFont="1" applyFill="1" applyBorder="1" applyAlignment="1">
      <alignment horizontal="left" vertical="center" wrapText="1" readingOrder="1"/>
    </xf>
    <xf numFmtId="15" fontId="56" fillId="0" borderId="95" xfId="0" applyNumberFormat="1" applyFont="1" applyFill="1" applyBorder="1" applyAlignment="1">
      <alignment horizontal="center" vertical="center" wrapText="1" readingOrder="1"/>
    </xf>
    <xf numFmtId="205" fontId="56" fillId="0" borderId="95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/>
    </xf>
    <xf numFmtId="0" fontId="0" fillId="34" borderId="0" xfId="0" applyFill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11" fillId="34" borderId="24" xfId="0" applyFont="1" applyFill="1" applyBorder="1" applyAlignment="1" applyProtection="1">
      <alignment horizontal="center" vertical="center" wrapText="1" readingOrder="1"/>
      <protection locked="0"/>
    </xf>
    <xf numFmtId="0" fontId="0" fillId="34" borderId="84" xfId="0" applyFill="1" applyBorder="1" applyAlignment="1" applyProtection="1">
      <alignment vertical="top" wrapText="1"/>
      <protection locked="0"/>
    </xf>
    <xf numFmtId="0" fontId="11" fillId="34" borderId="31" xfId="0" applyFont="1" applyFill="1" applyBorder="1" applyAlignment="1" applyProtection="1">
      <alignment horizontal="center" vertical="center" wrapText="1" readingOrder="1"/>
      <protection locked="0"/>
    </xf>
    <xf numFmtId="0" fontId="0" fillId="34" borderId="81" xfId="0" applyFill="1" applyBorder="1" applyAlignment="1" applyProtection="1">
      <alignment vertical="top" wrapText="1"/>
      <protection locked="0"/>
    </xf>
    <xf numFmtId="0" fontId="0" fillId="34" borderId="43" xfId="0" applyFill="1" applyBorder="1" applyAlignment="1" applyProtection="1">
      <alignment vertical="top" wrapText="1"/>
      <protection locked="0"/>
    </xf>
    <xf numFmtId="0" fontId="12" fillId="34" borderId="24" xfId="0" applyFont="1" applyFill="1" applyBorder="1" applyAlignment="1" applyProtection="1">
      <alignment horizontal="center" vertical="center" wrapText="1" readingOrder="1"/>
      <protection locked="0"/>
    </xf>
    <xf numFmtId="0" fontId="11" fillId="34" borderId="25" xfId="0" applyFont="1" applyFill="1" applyBorder="1" applyAlignment="1" applyProtection="1">
      <alignment horizontal="left" wrapText="1" readingOrder="1"/>
      <protection locked="0"/>
    </xf>
    <xf numFmtId="0" fontId="0" fillId="34" borderId="25" xfId="0" applyFill="1" applyBorder="1" applyAlignment="1" applyProtection="1">
      <alignment vertical="top" wrapText="1"/>
      <protection locked="0"/>
    </xf>
    <xf numFmtId="0" fontId="11" fillId="34" borderId="23" xfId="0" applyFont="1" applyFill="1" applyBorder="1" applyAlignment="1" applyProtection="1">
      <alignment horizontal="left" vertical="center" wrapText="1" readingOrder="1"/>
      <protection locked="0"/>
    </xf>
    <xf numFmtId="0" fontId="0" fillId="34" borderId="23" xfId="0" applyFill="1" applyBorder="1" applyAlignment="1" applyProtection="1">
      <alignment vertical="top" wrapText="1"/>
      <protection locked="0"/>
    </xf>
    <xf numFmtId="0" fontId="12" fillId="0" borderId="83" xfId="0" applyFont="1" applyBorder="1" applyAlignment="1" applyProtection="1">
      <alignment horizontal="right" vertical="top" wrapText="1" readingOrder="1"/>
      <protection locked="0"/>
    </xf>
    <xf numFmtId="0" fontId="0" fillId="0" borderId="61" xfId="0" applyBorder="1" applyAlignment="1" applyProtection="1">
      <alignment vertical="top" wrapText="1"/>
      <protection locked="0"/>
    </xf>
    <xf numFmtId="0" fontId="12" fillId="34" borderId="32" xfId="0" applyFont="1" applyFill="1" applyBorder="1" applyAlignment="1" applyProtection="1">
      <alignment horizontal="center" vertical="center" wrapText="1" readingOrder="1"/>
      <protection locked="0"/>
    </xf>
    <xf numFmtId="0" fontId="12" fillId="0" borderId="33" xfId="0" applyFont="1" applyBorder="1" applyAlignment="1" applyProtection="1">
      <alignment vertical="top" wrapText="1" readingOrder="1"/>
      <protection locked="0"/>
    </xf>
    <xf numFmtId="0" fontId="0" fillId="0" borderId="60" xfId="0" applyBorder="1" applyAlignment="1" applyProtection="1">
      <alignment vertical="top" wrapText="1"/>
      <protection locked="0"/>
    </xf>
    <xf numFmtId="0" fontId="0" fillId="0" borderId="82" xfId="0" applyBorder="1" applyAlignment="1" applyProtection="1">
      <alignment vertical="top" wrapText="1"/>
      <protection locked="0"/>
    </xf>
    <xf numFmtId="0" fontId="14" fillId="0" borderId="31" xfId="0" applyFont="1" applyBorder="1" applyAlignment="1" applyProtection="1">
      <alignment horizontal="right" vertical="center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3" fillId="36" borderId="31" xfId="0" applyFont="1" applyFill="1" applyBorder="1" applyAlignment="1" applyProtection="1">
      <alignment vertical="top" wrapText="1" readingOrder="1"/>
      <protection locked="0"/>
    </xf>
    <xf numFmtId="0" fontId="0" fillId="36" borderId="81" xfId="0" applyFill="1" applyBorder="1" applyAlignment="1" applyProtection="1">
      <alignment vertical="top" wrapText="1"/>
      <protection locked="0"/>
    </xf>
    <xf numFmtId="0" fontId="0" fillId="36" borderId="43" xfId="0" applyFill="1" applyBorder="1" applyAlignment="1" applyProtection="1">
      <alignment vertical="top" wrapText="1"/>
      <protection locked="0"/>
    </xf>
    <xf numFmtId="0" fontId="12" fillId="0" borderId="80" xfId="0" applyFont="1" applyBorder="1" applyAlignment="1" applyProtection="1">
      <alignment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12" fillId="0" borderId="61" xfId="0" applyFont="1" applyBorder="1" applyAlignment="1" applyProtection="1">
      <alignment horizontal="right" vertical="top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58" fillId="0" borderId="31" xfId="0" applyFont="1" applyBorder="1" applyAlignment="1" applyProtection="1">
      <alignment horizontal="right" vertical="center" wrapText="1" readingOrder="1"/>
      <protection locked="0"/>
    </xf>
    <xf numFmtId="204" fontId="60" fillId="0" borderId="31" xfId="0" applyNumberFormat="1" applyFont="1" applyBorder="1" applyAlignment="1" applyProtection="1">
      <alignment horizontal="right" vertical="top" wrapText="1" readingOrder="1"/>
      <protection locked="0"/>
    </xf>
    <xf numFmtId="204" fontId="60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5" fillId="36" borderId="0" xfId="0" applyFont="1" applyFill="1" applyAlignment="1" applyProtection="1">
      <alignment horizontal="center" vertical="center" wrapText="1" readingOrder="1"/>
      <protection locked="0"/>
    </xf>
    <xf numFmtId="0" fontId="3" fillId="36" borderId="0" xfId="0" applyFont="1" applyFill="1" applyAlignment="1" applyProtection="1">
      <alignment horizontal="center" vertical="center" wrapText="1" readingOrder="1"/>
      <protection locked="0"/>
    </xf>
    <xf numFmtId="0" fontId="2" fillId="35" borderId="101" xfId="0" applyFont="1" applyFill="1" applyBorder="1" applyAlignment="1" applyProtection="1">
      <alignment vertical="top" wrapText="1"/>
      <protection locked="0"/>
    </xf>
    <xf numFmtId="0" fontId="2" fillId="35" borderId="102" xfId="0" applyFont="1" applyFill="1" applyBorder="1" applyAlignment="1" applyProtection="1">
      <alignment vertical="top" wrapText="1"/>
      <protection locked="0"/>
    </xf>
    <xf numFmtId="0" fontId="3" fillId="35" borderId="102" xfId="0" applyFont="1" applyFill="1" applyBorder="1" applyAlignment="1" applyProtection="1">
      <alignment vertical="top" wrapText="1" readingOrder="1"/>
      <protection locked="0"/>
    </xf>
    <xf numFmtId="0" fontId="2" fillId="35" borderId="103" xfId="0" applyFont="1" applyFill="1" applyBorder="1" applyAlignment="1" applyProtection="1">
      <alignment vertical="top" wrapText="1"/>
      <protection locked="0"/>
    </xf>
    <xf numFmtId="0" fontId="3" fillId="35" borderId="104" xfId="0" applyFont="1" applyFill="1" applyBorder="1" applyAlignment="1" applyProtection="1">
      <alignment horizontal="center" vertical="top" wrapText="1" readingOrder="1"/>
      <protection locked="0"/>
    </xf>
    <xf numFmtId="0" fontId="2" fillId="0" borderId="102" xfId="0" applyFont="1" applyBorder="1" applyAlignment="1" applyProtection="1">
      <alignment vertical="top" wrapText="1"/>
      <protection locked="0"/>
    </xf>
    <xf numFmtId="0" fontId="2" fillId="0" borderId="103" xfId="0" applyFont="1" applyBorder="1" applyAlignment="1" applyProtection="1">
      <alignment vertical="top" wrapText="1"/>
      <protection locked="0"/>
    </xf>
    <xf numFmtId="0" fontId="3" fillId="35" borderId="105" xfId="0" applyFont="1" applyFill="1" applyBorder="1" applyAlignment="1" applyProtection="1">
      <alignment vertical="top" wrapText="1" readingOrder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106" xfId="0" applyFont="1" applyFill="1" applyBorder="1" applyAlignment="1" applyProtection="1">
      <alignment vertical="top" wrapText="1"/>
      <protection locked="0"/>
    </xf>
    <xf numFmtId="0" fontId="2" fillId="35" borderId="107" xfId="0" applyFont="1" applyFill="1" applyBorder="1" applyAlignment="1" applyProtection="1">
      <alignment vertical="top" wrapText="1"/>
      <protection locked="0"/>
    </xf>
    <xf numFmtId="0" fontId="2" fillId="0" borderId="108" xfId="0" applyFont="1" applyBorder="1" applyAlignment="1" applyProtection="1">
      <alignment vertical="top" wrapText="1"/>
      <protection locked="0"/>
    </xf>
    <xf numFmtId="0" fontId="2" fillId="0" borderId="109" xfId="0" applyFont="1" applyBorder="1" applyAlignment="1" applyProtection="1">
      <alignment vertical="top" wrapText="1"/>
      <protection locked="0"/>
    </xf>
    <xf numFmtId="0" fontId="2" fillId="35" borderId="110" xfId="0" applyFont="1" applyFill="1" applyBorder="1" applyAlignment="1" applyProtection="1">
      <alignment vertical="top" wrapText="1"/>
      <protection locked="0"/>
    </xf>
    <xf numFmtId="0" fontId="2" fillId="35" borderId="111" xfId="0" applyFont="1" applyFill="1" applyBorder="1" applyAlignment="1" applyProtection="1">
      <alignment vertical="top" wrapText="1"/>
      <protection locked="0"/>
    </xf>
    <xf numFmtId="0" fontId="2" fillId="35" borderId="105" xfId="0" applyFont="1" applyFill="1" applyBorder="1" applyAlignment="1" applyProtection="1">
      <alignment vertical="top" wrapText="1"/>
      <protection locked="0"/>
    </xf>
    <xf numFmtId="0" fontId="2" fillId="0" borderId="106" xfId="0" applyFont="1" applyBorder="1" applyAlignment="1" applyProtection="1">
      <alignment vertical="top" wrapText="1"/>
      <protection locked="0"/>
    </xf>
    <xf numFmtId="0" fontId="2" fillId="35" borderId="107" xfId="0" applyFont="1" applyFill="1" applyBorder="1" applyAlignment="1" applyProtection="1">
      <alignment vertical="top" wrapText="1"/>
      <protection locked="0"/>
    </xf>
    <xf numFmtId="0" fontId="2" fillId="35" borderId="108" xfId="0" applyFont="1" applyFill="1" applyBorder="1" applyAlignment="1" applyProtection="1">
      <alignment vertical="top" wrapText="1"/>
      <protection locked="0"/>
    </xf>
    <xf numFmtId="0" fontId="2" fillId="35" borderId="109" xfId="0" applyFont="1" applyFill="1" applyBorder="1" applyAlignment="1" applyProtection="1">
      <alignment vertical="top" wrapText="1"/>
      <protection locked="0"/>
    </xf>
    <xf numFmtId="0" fontId="5" fillId="0" borderId="112" xfId="0" applyFont="1" applyBorder="1" applyAlignment="1" applyProtection="1">
      <alignment vertical="top" wrapText="1" readingOrder="1"/>
      <protection locked="0"/>
    </xf>
    <xf numFmtId="0" fontId="5" fillId="0" borderId="113" xfId="0" applyFont="1" applyBorder="1" applyAlignment="1" applyProtection="1">
      <alignment horizontal="right" vertical="top" wrapText="1" readingOrder="1"/>
      <protection locked="0"/>
    </xf>
    <xf numFmtId="0" fontId="5" fillId="0" borderId="104" xfId="0" applyFont="1" applyBorder="1" applyAlignment="1" applyProtection="1">
      <alignment vertical="top" wrapText="1" readingOrder="1"/>
      <protection locked="0"/>
    </xf>
    <xf numFmtId="0" fontId="2" fillId="0" borderId="113" xfId="0" applyFont="1" applyBorder="1" applyAlignment="1" applyProtection="1">
      <alignment vertical="top" wrapText="1"/>
      <protection locked="0"/>
    </xf>
    <xf numFmtId="0" fontId="5" fillId="0" borderId="104" xfId="0" applyFont="1" applyBorder="1" applyAlignment="1" applyProtection="1">
      <alignment horizontal="center" vertical="center" wrapText="1" readingOrder="1"/>
      <protection locked="0"/>
    </xf>
    <xf numFmtId="0" fontId="5" fillId="0" borderId="104" xfId="0" applyFont="1" applyBorder="1" applyAlignment="1" applyProtection="1">
      <alignment horizontal="right" vertical="center" wrapText="1" readingOrder="1"/>
      <protection locked="0"/>
    </xf>
    <xf numFmtId="0" fontId="5" fillId="0" borderId="104" xfId="0" applyFont="1" applyBorder="1" applyAlignment="1" applyProtection="1">
      <alignment horizontal="right" vertical="center" wrapText="1" readingOrder="1"/>
      <protection locked="0"/>
    </xf>
    <xf numFmtId="0" fontId="3" fillId="0" borderId="104" xfId="0" applyFont="1" applyBorder="1" applyAlignment="1" applyProtection="1">
      <alignment horizontal="right" vertical="center" wrapText="1" readingOrder="1"/>
      <protection locked="0"/>
    </xf>
    <xf numFmtId="0" fontId="2" fillId="0" borderId="105" xfId="0" applyFont="1" applyBorder="1" applyAlignment="1" applyProtection="1">
      <alignment vertical="top" wrapText="1"/>
      <protection locked="0"/>
    </xf>
    <xf numFmtId="0" fontId="2" fillId="0" borderId="107" xfId="0" applyFont="1" applyBorder="1" applyAlignment="1" applyProtection="1">
      <alignment vertical="top" wrapText="1"/>
      <protection locked="0"/>
    </xf>
    <xf numFmtId="0" fontId="3" fillId="0" borderId="104" xfId="0" applyFont="1" applyBorder="1" applyAlignment="1" applyProtection="1">
      <alignment horizontal="right" vertical="top" wrapText="1" readingOrder="1"/>
      <protection locked="0"/>
    </xf>
    <xf numFmtId="0" fontId="3" fillId="0" borderId="104" xfId="0" applyFont="1" applyBorder="1" applyAlignment="1" applyProtection="1">
      <alignment horizontal="right" vertical="center" wrapText="1" readingOrder="1"/>
      <protection locked="0"/>
    </xf>
    <xf numFmtId="0" fontId="61" fillId="0" borderId="31" xfId="0" applyFont="1" applyBorder="1" applyAlignment="1" applyProtection="1">
      <alignment horizontal="right" vertical="top" wrapText="1" readingOrder="1"/>
      <protection locked="0"/>
    </xf>
    <xf numFmtId="0" fontId="62" fillId="0" borderId="60" xfId="0" applyFont="1" applyBorder="1" applyAlignment="1" applyProtection="1">
      <alignment vertical="top" wrapText="1"/>
      <protection locked="0"/>
    </xf>
    <xf numFmtId="0" fontId="62" fillId="0" borderId="61" xfId="0" applyFont="1" applyBorder="1" applyAlignment="1" applyProtection="1">
      <alignment vertical="top" wrapText="1"/>
      <protection locked="0"/>
    </xf>
    <xf numFmtId="203" fontId="61" fillId="0" borderId="31" xfId="0" applyNumberFormat="1" applyFont="1" applyBorder="1" applyAlignment="1" applyProtection="1">
      <alignment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zoomScalePageLayoutView="0" workbookViewId="0" topLeftCell="A1">
      <selection activeCell="B2" sqref="B2:Q2"/>
    </sheetView>
  </sheetViews>
  <sheetFormatPr defaultColWidth="9.140625" defaultRowHeight="21" customHeight="1"/>
  <cols>
    <col min="1" max="1" width="0.13671875" style="1" customWidth="1"/>
    <col min="2" max="3" width="0" style="1" hidden="1" customWidth="1"/>
    <col min="4" max="4" width="3.7109375" style="1" customWidth="1"/>
    <col min="5" max="5" width="13.00390625" style="1" customWidth="1"/>
    <col min="6" max="6" width="6.28125" style="1" customWidth="1"/>
    <col min="7" max="7" width="0" style="1" hidden="1" customWidth="1"/>
    <col min="8" max="8" width="0.2890625" style="1" customWidth="1"/>
    <col min="9" max="9" width="11.28125" style="1" customWidth="1"/>
    <col min="10" max="10" width="18.421875" style="1" customWidth="1"/>
    <col min="11" max="11" width="18.00390625" style="1" customWidth="1"/>
    <col min="12" max="12" width="43.28125" style="1" customWidth="1"/>
    <col min="13" max="13" width="3.140625" style="1" customWidth="1"/>
    <col min="14" max="14" width="0.5625" style="1" customWidth="1"/>
    <col min="15" max="15" width="0" style="1" hidden="1" customWidth="1"/>
    <col min="16" max="16" width="6.8515625" style="1" customWidth="1"/>
    <col min="17" max="17" width="16.7109375" style="1" customWidth="1"/>
    <col min="18" max="18" width="0" style="1" hidden="1" customWidth="1"/>
    <col min="19" max="16384" width="9.140625" style="1" customWidth="1"/>
  </cols>
  <sheetData>
    <row r="1" spans="3:17" ht="18.75" customHeight="1">
      <c r="C1" s="162" t="s">
        <v>9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2:17" ht="18.75" customHeight="1">
      <c r="B2" s="163" t="s">
        <v>10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4:17" ht="21" customHeight="1">
      <c r="D3" s="164" t="s">
        <v>701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3:17" ht="18.75">
      <c r="C4" s="169" t="s">
        <v>11</v>
      </c>
      <c r="D4" s="160"/>
      <c r="E4" s="160"/>
      <c r="F4" s="160"/>
      <c r="G4" s="160"/>
      <c r="H4" s="160"/>
      <c r="I4" s="160"/>
      <c r="J4" s="160"/>
      <c r="K4" s="161"/>
      <c r="L4" s="113" t="s">
        <v>12</v>
      </c>
      <c r="M4" s="173" t="s">
        <v>7</v>
      </c>
      <c r="N4" s="174"/>
      <c r="O4" s="174"/>
      <c r="P4" s="175"/>
      <c r="Q4" s="113" t="s">
        <v>13</v>
      </c>
    </row>
    <row r="5" spans="3:17" ht="53.25" customHeight="1">
      <c r="C5" s="169" t="s">
        <v>14</v>
      </c>
      <c r="D5" s="160"/>
      <c r="E5" s="161"/>
      <c r="F5" s="169" t="s">
        <v>15</v>
      </c>
      <c r="G5" s="160"/>
      <c r="H5" s="160"/>
      <c r="I5" s="161"/>
      <c r="J5" s="112" t="s">
        <v>16</v>
      </c>
      <c r="K5" s="112" t="s">
        <v>17</v>
      </c>
      <c r="L5" s="114"/>
      <c r="M5" s="170"/>
      <c r="N5" s="171"/>
      <c r="O5" s="171"/>
      <c r="P5" s="172"/>
      <c r="Q5" s="114" t="s">
        <v>18</v>
      </c>
    </row>
    <row r="6" spans="3:17" ht="18.75">
      <c r="C6" s="168"/>
      <c r="D6" s="160"/>
      <c r="E6" s="161"/>
      <c r="F6" s="159"/>
      <c r="G6" s="160"/>
      <c r="H6" s="160"/>
      <c r="I6" s="161"/>
      <c r="J6" s="115"/>
      <c r="K6" s="116">
        <v>31163730.77</v>
      </c>
      <c r="L6" s="117" t="s">
        <v>19</v>
      </c>
      <c r="M6" s="168"/>
      <c r="N6" s="160"/>
      <c r="O6" s="160"/>
      <c r="P6" s="161"/>
      <c r="Q6" s="115" t="s">
        <v>620</v>
      </c>
    </row>
    <row r="7" spans="3:17" ht="18.75">
      <c r="C7" s="166"/>
      <c r="D7" s="160"/>
      <c r="E7" s="161"/>
      <c r="F7" s="166"/>
      <c r="G7" s="160"/>
      <c r="H7" s="160"/>
      <c r="I7" s="161"/>
      <c r="J7" s="118"/>
      <c r="K7" s="118"/>
      <c r="L7" s="119" t="s">
        <v>20</v>
      </c>
      <c r="M7" s="167"/>
      <c r="N7" s="160"/>
      <c r="O7" s="160"/>
      <c r="P7" s="161"/>
      <c r="Q7" s="118"/>
    </row>
    <row r="8" spans="3:17" ht="18.75">
      <c r="C8" s="159" t="s">
        <v>21</v>
      </c>
      <c r="D8" s="160"/>
      <c r="E8" s="161"/>
      <c r="F8" s="159" t="s">
        <v>22</v>
      </c>
      <c r="G8" s="160"/>
      <c r="H8" s="160"/>
      <c r="I8" s="161"/>
      <c r="J8" s="115" t="s">
        <v>21</v>
      </c>
      <c r="K8" s="115" t="s">
        <v>702</v>
      </c>
      <c r="L8" s="120" t="s">
        <v>0</v>
      </c>
      <c r="M8" s="165" t="s">
        <v>585</v>
      </c>
      <c r="N8" s="160"/>
      <c r="O8" s="160"/>
      <c r="P8" s="161"/>
      <c r="Q8" s="115" t="s">
        <v>703</v>
      </c>
    </row>
    <row r="9" spans="3:17" ht="18.75">
      <c r="C9" s="159" t="s">
        <v>23</v>
      </c>
      <c r="D9" s="160"/>
      <c r="E9" s="161"/>
      <c r="F9" s="159" t="s">
        <v>22</v>
      </c>
      <c r="G9" s="160"/>
      <c r="H9" s="160"/>
      <c r="I9" s="161"/>
      <c r="J9" s="115" t="s">
        <v>23</v>
      </c>
      <c r="K9" s="115" t="s">
        <v>704</v>
      </c>
      <c r="L9" s="120" t="s">
        <v>1</v>
      </c>
      <c r="M9" s="165" t="s">
        <v>586</v>
      </c>
      <c r="N9" s="160"/>
      <c r="O9" s="160"/>
      <c r="P9" s="161"/>
      <c r="Q9" s="115" t="s">
        <v>705</v>
      </c>
    </row>
    <row r="10" spans="3:17" ht="18.75">
      <c r="C10" s="159" t="s">
        <v>24</v>
      </c>
      <c r="D10" s="160"/>
      <c r="E10" s="161"/>
      <c r="F10" s="159" t="s">
        <v>22</v>
      </c>
      <c r="G10" s="160"/>
      <c r="H10" s="160"/>
      <c r="I10" s="161"/>
      <c r="J10" s="115" t="s">
        <v>24</v>
      </c>
      <c r="K10" s="115" t="s">
        <v>706</v>
      </c>
      <c r="L10" s="120" t="s">
        <v>2</v>
      </c>
      <c r="M10" s="165" t="s">
        <v>587</v>
      </c>
      <c r="N10" s="160"/>
      <c r="O10" s="160"/>
      <c r="P10" s="161"/>
      <c r="Q10" s="115" t="s">
        <v>707</v>
      </c>
    </row>
    <row r="11" spans="3:17" ht="18.75">
      <c r="C11" s="159" t="s">
        <v>25</v>
      </c>
      <c r="D11" s="160"/>
      <c r="E11" s="161"/>
      <c r="F11" s="159" t="s">
        <v>22</v>
      </c>
      <c r="G11" s="160"/>
      <c r="H11" s="160"/>
      <c r="I11" s="161"/>
      <c r="J11" s="115" t="s">
        <v>25</v>
      </c>
      <c r="K11" s="115" t="s">
        <v>708</v>
      </c>
      <c r="L11" s="120" t="s">
        <v>3</v>
      </c>
      <c r="M11" s="165" t="s">
        <v>588</v>
      </c>
      <c r="N11" s="160"/>
      <c r="O11" s="160"/>
      <c r="P11" s="161"/>
      <c r="Q11" s="115" t="s">
        <v>709</v>
      </c>
    </row>
    <row r="12" spans="3:17" ht="18.75">
      <c r="C12" s="159" t="s">
        <v>26</v>
      </c>
      <c r="D12" s="160"/>
      <c r="E12" s="161"/>
      <c r="F12" s="159" t="s">
        <v>22</v>
      </c>
      <c r="G12" s="160"/>
      <c r="H12" s="160"/>
      <c r="I12" s="161"/>
      <c r="J12" s="115" t="s">
        <v>26</v>
      </c>
      <c r="K12" s="115" t="s">
        <v>492</v>
      </c>
      <c r="L12" s="120" t="s">
        <v>4</v>
      </c>
      <c r="M12" s="165" t="s">
        <v>589</v>
      </c>
      <c r="N12" s="160"/>
      <c r="O12" s="160"/>
      <c r="P12" s="161"/>
      <c r="Q12" s="115" t="s">
        <v>22</v>
      </c>
    </row>
    <row r="13" spans="3:17" ht="18.75">
      <c r="C13" s="159" t="s">
        <v>27</v>
      </c>
      <c r="D13" s="160"/>
      <c r="E13" s="161"/>
      <c r="F13" s="159" t="s">
        <v>22</v>
      </c>
      <c r="G13" s="160"/>
      <c r="H13" s="160"/>
      <c r="I13" s="161"/>
      <c r="J13" s="115" t="s">
        <v>27</v>
      </c>
      <c r="K13" s="115" t="s">
        <v>710</v>
      </c>
      <c r="L13" s="120" t="s">
        <v>5</v>
      </c>
      <c r="M13" s="165" t="s">
        <v>590</v>
      </c>
      <c r="N13" s="160"/>
      <c r="O13" s="160"/>
      <c r="P13" s="161"/>
      <c r="Q13" s="115" t="s">
        <v>711</v>
      </c>
    </row>
    <row r="14" spans="3:17" ht="18.75">
      <c r="C14" s="159" t="s">
        <v>28</v>
      </c>
      <c r="D14" s="160"/>
      <c r="E14" s="161"/>
      <c r="F14" s="159" t="s">
        <v>22</v>
      </c>
      <c r="G14" s="160"/>
      <c r="H14" s="160"/>
      <c r="I14" s="161"/>
      <c r="J14" s="115" t="s">
        <v>28</v>
      </c>
      <c r="K14" s="115" t="s">
        <v>712</v>
      </c>
      <c r="L14" s="120" t="s">
        <v>6</v>
      </c>
      <c r="M14" s="165" t="s">
        <v>591</v>
      </c>
      <c r="N14" s="160"/>
      <c r="O14" s="160"/>
      <c r="P14" s="161"/>
      <c r="Q14" s="115" t="s">
        <v>713</v>
      </c>
    </row>
    <row r="15" spans="3:17" ht="18.75">
      <c r="C15" s="166" t="s">
        <v>29</v>
      </c>
      <c r="D15" s="160"/>
      <c r="E15" s="161"/>
      <c r="F15" s="166" t="s">
        <v>22</v>
      </c>
      <c r="G15" s="160"/>
      <c r="H15" s="160"/>
      <c r="I15" s="161"/>
      <c r="J15" s="118" t="s">
        <v>29</v>
      </c>
      <c r="K15" s="118" t="s">
        <v>714</v>
      </c>
      <c r="L15" s="121" t="s">
        <v>8</v>
      </c>
      <c r="M15" s="167"/>
      <c r="N15" s="160"/>
      <c r="O15" s="160"/>
      <c r="P15" s="161"/>
      <c r="Q15" s="118" t="s">
        <v>715</v>
      </c>
    </row>
    <row r="16" spans="3:17" ht="18.75">
      <c r="C16" s="159" t="s">
        <v>22</v>
      </c>
      <c r="D16" s="160"/>
      <c r="E16" s="161"/>
      <c r="F16" s="159" t="s">
        <v>716</v>
      </c>
      <c r="G16" s="160"/>
      <c r="H16" s="160"/>
      <c r="I16" s="161"/>
      <c r="J16" s="115" t="s">
        <v>716</v>
      </c>
      <c r="K16" s="115" t="s">
        <v>717</v>
      </c>
      <c r="L16" s="120" t="s">
        <v>527</v>
      </c>
      <c r="M16" s="165" t="s">
        <v>592</v>
      </c>
      <c r="N16" s="160"/>
      <c r="O16" s="160"/>
      <c r="P16" s="161"/>
      <c r="Q16" s="115" t="s">
        <v>718</v>
      </c>
    </row>
    <row r="17" spans="3:17" ht="18.75">
      <c r="C17" s="166" t="s">
        <v>29</v>
      </c>
      <c r="D17" s="160"/>
      <c r="E17" s="161"/>
      <c r="F17" s="166" t="s">
        <v>716</v>
      </c>
      <c r="G17" s="160"/>
      <c r="H17" s="160"/>
      <c r="I17" s="161"/>
      <c r="J17" s="118" t="s">
        <v>719</v>
      </c>
      <c r="K17" s="118" t="s">
        <v>720</v>
      </c>
      <c r="L17" s="121" t="s">
        <v>8</v>
      </c>
      <c r="M17" s="167"/>
      <c r="N17" s="160"/>
      <c r="O17" s="160"/>
      <c r="P17" s="161"/>
      <c r="Q17" s="118" t="s">
        <v>721</v>
      </c>
    </row>
    <row r="18" spans="3:17" ht="18.75">
      <c r="C18" s="159" t="s">
        <v>22</v>
      </c>
      <c r="D18" s="160"/>
      <c r="E18" s="161"/>
      <c r="F18" s="159" t="s">
        <v>22</v>
      </c>
      <c r="G18" s="160"/>
      <c r="H18" s="160"/>
      <c r="I18" s="161"/>
      <c r="J18" s="115" t="s">
        <v>22</v>
      </c>
      <c r="K18" s="115" t="s">
        <v>722</v>
      </c>
      <c r="L18" s="120" t="s">
        <v>30</v>
      </c>
      <c r="M18" s="165" t="s">
        <v>593</v>
      </c>
      <c r="N18" s="160"/>
      <c r="O18" s="160"/>
      <c r="P18" s="161"/>
      <c r="Q18" s="115" t="s">
        <v>723</v>
      </c>
    </row>
    <row r="19" spans="3:17" ht="18.75">
      <c r="C19" s="159" t="s">
        <v>22</v>
      </c>
      <c r="D19" s="160"/>
      <c r="E19" s="161"/>
      <c r="F19" s="159" t="s">
        <v>22</v>
      </c>
      <c r="G19" s="160"/>
      <c r="H19" s="160"/>
      <c r="I19" s="161"/>
      <c r="J19" s="115" t="s">
        <v>22</v>
      </c>
      <c r="K19" s="115" t="s">
        <v>724</v>
      </c>
      <c r="L19" s="120" t="s">
        <v>31</v>
      </c>
      <c r="M19" s="165" t="s">
        <v>594</v>
      </c>
      <c r="N19" s="160"/>
      <c r="O19" s="160"/>
      <c r="P19" s="161"/>
      <c r="Q19" s="115" t="s">
        <v>725</v>
      </c>
    </row>
    <row r="20" spans="3:17" ht="18.75">
      <c r="C20" s="159" t="s">
        <v>22</v>
      </c>
      <c r="D20" s="160"/>
      <c r="E20" s="161"/>
      <c r="F20" s="159" t="s">
        <v>22</v>
      </c>
      <c r="G20" s="160"/>
      <c r="H20" s="160"/>
      <c r="I20" s="161"/>
      <c r="J20" s="115" t="s">
        <v>22</v>
      </c>
      <c r="K20" s="115" t="s">
        <v>726</v>
      </c>
      <c r="L20" s="120" t="s">
        <v>32</v>
      </c>
      <c r="M20" s="165" t="s">
        <v>595</v>
      </c>
      <c r="N20" s="160"/>
      <c r="O20" s="160"/>
      <c r="P20" s="161"/>
      <c r="Q20" s="115" t="s">
        <v>727</v>
      </c>
    </row>
    <row r="21" spans="3:17" ht="18.75">
      <c r="C21" s="159" t="s">
        <v>22</v>
      </c>
      <c r="D21" s="160"/>
      <c r="E21" s="161"/>
      <c r="F21" s="159" t="s">
        <v>22</v>
      </c>
      <c r="G21" s="160"/>
      <c r="H21" s="160"/>
      <c r="I21" s="161"/>
      <c r="J21" s="115" t="s">
        <v>22</v>
      </c>
      <c r="K21" s="115" t="s">
        <v>728</v>
      </c>
      <c r="L21" s="120" t="s">
        <v>33</v>
      </c>
      <c r="M21" s="165" t="s">
        <v>596</v>
      </c>
      <c r="N21" s="160"/>
      <c r="O21" s="160"/>
      <c r="P21" s="161"/>
      <c r="Q21" s="115" t="s">
        <v>729</v>
      </c>
    </row>
    <row r="22" spans="3:17" ht="18.75">
      <c r="C22" s="159" t="s">
        <v>22</v>
      </c>
      <c r="D22" s="160"/>
      <c r="E22" s="161"/>
      <c r="F22" s="159" t="s">
        <v>22</v>
      </c>
      <c r="G22" s="160"/>
      <c r="H22" s="160"/>
      <c r="I22" s="161"/>
      <c r="J22" s="115" t="s">
        <v>22</v>
      </c>
      <c r="K22" s="115" t="s">
        <v>528</v>
      </c>
      <c r="L22" s="120" t="s">
        <v>529</v>
      </c>
      <c r="M22" s="165" t="s">
        <v>597</v>
      </c>
      <c r="N22" s="160"/>
      <c r="O22" s="160"/>
      <c r="P22" s="161"/>
      <c r="Q22" s="115" t="s">
        <v>22</v>
      </c>
    </row>
    <row r="23" spans="3:17" ht="18.75">
      <c r="C23" s="159" t="s">
        <v>22</v>
      </c>
      <c r="D23" s="160"/>
      <c r="E23" s="161"/>
      <c r="F23" s="159" t="s">
        <v>22</v>
      </c>
      <c r="G23" s="160"/>
      <c r="H23" s="160"/>
      <c r="I23" s="161"/>
      <c r="J23" s="115" t="s">
        <v>22</v>
      </c>
      <c r="K23" s="115" t="s">
        <v>730</v>
      </c>
      <c r="L23" s="120" t="s">
        <v>664</v>
      </c>
      <c r="M23" s="165" t="s">
        <v>731</v>
      </c>
      <c r="N23" s="160"/>
      <c r="O23" s="160"/>
      <c r="P23" s="161"/>
      <c r="Q23" s="115" t="s">
        <v>730</v>
      </c>
    </row>
    <row r="24" spans="3:17" ht="18.75">
      <c r="C24" s="159" t="s">
        <v>22</v>
      </c>
      <c r="D24" s="160"/>
      <c r="E24" s="161"/>
      <c r="F24" s="159" t="s">
        <v>22</v>
      </c>
      <c r="G24" s="160"/>
      <c r="H24" s="160"/>
      <c r="I24" s="161"/>
      <c r="J24" s="115" t="s">
        <v>22</v>
      </c>
      <c r="K24" s="115" t="s">
        <v>732</v>
      </c>
      <c r="L24" s="120" t="s">
        <v>34</v>
      </c>
      <c r="M24" s="165" t="s">
        <v>598</v>
      </c>
      <c r="N24" s="160"/>
      <c r="O24" s="160"/>
      <c r="P24" s="161"/>
      <c r="Q24" s="115" t="s">
        <v>733</v>
      </c>
    </row>
    <row r="25" spans="3:17" ht="18.75">
      <c r="C25" s="159" t="s">
        <v>22</v>
      </c>
      <c r="D25" s="160"/>
      <c r="E25" s="161"/>
      <c r="F25" s="159" t="s">
        <v>22</v>
      </c>
      <c r="G25" s="160"/>
      <c r="H25" s="160"/>
      <c r="I25" s="161"/>
      <c r="J25" s="115" t="s">
        <v>22</v>
      </c>
      <c r="K25" s="115" t="s">
        <v>734</v>
      </c>
      <c r="L25" s="120" t="s">
        <v>35</v>
      </c>
      <c r="M25" s="165" t="s">
        <v>599</v>
      </c>
      <c r="N25" s="160"/>
      <c r="O25" s="160"/>
      <c r="P25" s="161"/>
      <c r="Q25" s="115" t="s">
        <v>735</v>
      </c>
    </row>
    <row r="26" spans="3:17" ht="18.75">
      <c r="C26" s="159" t="s">
        <v>22</v>
      </c>
      <c r="D26" s="160"/>
      <c r="E26" s="161"/>
      <c r="F26" s="159" t="s">
        <v>22</v>
      </c>
      <c r="G26" s="160"/>
      <c r="H26" s="160"/>
      <c r="I26" s="161"/>
      <c r="J26" s="115" t="s">
        <v>22</v>
      </c>
      <c r="K26" s="115" t="s">
        <v>736</v>
      </c>
      <c r="L26" s="120" t="s">
        <v>36</v>
      </c>
      <c r="M26" s="165" t="s">
        <v>600</v>
      </c>
      <c r="N26" s="160"/>
      <c r="O26" s="160"/>
      <c r="P26" s="161"/>
      <c r="Q26" s="115" t="s">
        <v>737</v>
      </c>
    </row>
    <row r="27" spans="3:17" ht="18.75">
      <c r="C27" s="159" t="s">
        <v>22</v>
      </c>
      <c r="D27" s="160"/>
      <c r="E27" s="161"/>
      <c r="F27" s="159" t="s">
        <v>22</v>
      </c>
      <c r="G27" s="160"/>
      <c r="H27" s="160"/>
      <c r="I27" s="161"/>
      <c r="J27" s="115" t="s">
        <v>22</v>
      </c>
      <c r="K27" s="115" t="s">
        <v>738</v>
      </c>
      <c r="L27" s="120" t="s">
        <v>37</v>
      </c>
      <c r="M27" s="165" t="s">
        <v>601</v>
      </c>
      <c r="N27" s="160"/>
      <c r="O27" s="160"/>
      <c r="P27" s="161"/>
      <c r="Q27" s="115" t="s">
        <v>739</v>
      </c>
    </row>
    <row r="28" spans="3:17" ht="18.75">
      <c r="C28" s="159" t="s">
        <v>22</v>
      </c>
      <c r="D28" s="160"/>
      <c r="E28" s="161"/>
      <c r="F28" s="159" t="s">
        <v>22</v>
      </c>
      <c r="G28" s="160"/>
      <c r="H28" s="160"/>
      <c r="I28" s="161"/>
      <c r="J28" s="115" t="s">
        <v>22</v>
      </c>
      <c r="K28" s="115" t="s">
        <v>740</v>
      </c>
      <c r="L28" s="120" t="s">
        <v>38</v>
      </c>
      <c r="M28" s="165" t="s">
        <v>602</v>
      </c>
      <c r="N28" s="160"/>
      <c r="O28" s="160"/>
      <c r="P28" s="161"/>
      <c r="Q28" s="115" t="s">
        <v>741</v>
      </c>
    </row>
    <row r="29" spans="3:17" ht="18.75">
      <c r="C29" s="159" t="s">
        <v>22</v>
      </c>
      <c r="D29" s="160"/>
      <c r="E29" s="161"/>
      <c r="F29" s="159" t="s">
        <v>22</v>
      </c>
      <c r="G29" s="160"/>
      <c r="H29" s="160"/>
      <c r="I29" s="161"/>
      <c r="J29" s="115" t="s">
        <v>22</v>
      </c>
      <c r="K29" s="115" t="s">
        <v>742</v>
      </c>
      <c r="L29" s="120" t="s">
        <v>66</v>
      </c>
      <c r="M29" s="165" t="s">
        <v>603</v>
      </c>
      <c r="N29" s="160"/>
      <c r="O29" s="160"/>
      <c r="P29" s="161"/>
      <c r="Q29" s="115" t="s">
        <v>743</v>
      </c>
    </row>
    <row r="30" spans="3:17" ht="18.75">
      <c r="C30" s="159" t="s">
        <v>22</v>
      </c>
      <c r="D30" s="160"/>
      <c r="E30" s="161"/>
      <c r="F30" s="159" t="s">
        <v>22</v>
      </c>
      <c r="G30" s="160"/>
      <c r="H30" s="160"/>
      <c r="I30" s="161"/>
      <c r="J30" s="115" t="s">
        <v>22</v>
      </c>
      <c r="K30" s="115" t="s">
        <v>604</v>
      </c>
      <c r="L30" s="120" t="s">
        <v>502</v>
      </c>
      <c r="M30" s="165" t="s">
        <v>605</v>
      </c>
      <c r="N30" s="160"/>
      <c r="O30" s="160"/>
      <c r="P30" s="161"/>
      <c r="Q30" s="115" t="s">
        <v>22</v>
      </c>
    </row>
    <row r="31" spans="3:17" ht="18.75">
      <c r="C31" s="159" t="s">
        <v>22</v>
      </c>
      <c r="D31" s="160"/>
      <c r="E31" s="161"/>
      <c r="F31" s="159" t="s">
        <v>22</v>
      </c>
      <c r="G31" s="160"/>
      <c r="H31" s="160"/>
      <c r="I31" s="161"/>
      <c r="J31" s="115" t="s">
        <v>22</v>
      </c>
      <c r="K31" s="115" t="s">
        <v>606</v>
      </c>
      <c r="L31" s="120" t="s">
        <v>39</v>
      </c>
      <c r="M31" s="165" t="s">
        <v>607</v>
      </c>
      <c r="N31" s="160"/>
      <c r="O31" s="160"/>
      <c r="P31" s="161"/>
      <c r="Q31" s="115" t="s">
        <v>22</v>
      </c>
    </row>
    <row r="32" spans="3:17" ht="18.75">
      <c r="C32" s="166" t="s">
        <v>22</v>
      </c>
      <c r="D32" s="160"/>
      <c r="E32" s="161"/>
      <c r="F32" s="166" t="s">
        <v>22</v>
      </c>
      <c r="G32" s="160"/>
      <c r="H32" s="160"/>
      <c r="I32" s="161"/>
      <c r="J32" s="118" t="s">
        <v>22</v>
      </c>
      <c r="K32" s="118" t="s">
        <v>744</v>
      </c>
      <c r="L32" s="121" t="s">
        <v>8</v>
      </c>
      <c r="M32" s="167"/>
      <c r="N32" s="160"/>
      <c r="O32" s="160"/>
      <c r="P32" s="161"/>
      <c r="Q32" s="118" t="s">
        <v>745</v>
      </c>
    </row>
    <row r="33" spans="3:17" ht="19.5" thickBot="1">
      <c r="C33" s="176" t="s">
        <v>29</v>
      </c>
      <c r="D33" s="177"/>
      <c r="E33" s="178"/>
      <c r="F33" s="176" t="s">
        <v>716</v>
      </c>
      <c r="G33" s="177"/>
      <c r="H33" s="177"/>
      <c r="I33" s="178"/>
      <c r="J33" s="122" t="s">
        <v>719</v>
      </c>
      <c r="K33" s="122" t="s">
        <v>746</v>
      </c>
      <c r="L33" s="123" t="s">
        <v>40</v>
      </c>
      <c r="M33" s="179"/>
      <c r="N33" s="177"/>
      <c r="O33" s="177"/>
      <c r="P33" s="178"/>
      <c r="Q33" s="122" t="s">
        <v>747</v>
      </c>
    </row>
    <row r="34" spans="3:17" ht="19.5" thickTop="1">
      <c r="C34" s="166"/>
      <c r="D34" s="160"/>
      <c r="E34" s="161"/>
      <c r="F34" s="166"/>
      <c r="G34" s="160"/>
      <c r="H34" s="160"/>
      <c r="I34" s="161"/>
      <c r="J34" s="118"/>
      <c r="K34" s="118"/>
      <c r="L34" s="119" t="s">
        <v>41</v>
      </c>
      <c r="M34" s="167"/>
      <c r="N34" s="160"/>
      <c r="O34" s="160"/>
      <c r="P34" s="161"/>
      <c r="Q34" s="118"/>
    </row>
    <row r="35" spans="3:17" ht="18.75">
      <c r="C35" s="159" t="s">
        <v>546</v>
      </c>
      <c r="D35" s="160"/>
      <c r="E35" s="161"/>
      <c r="F35" s="159" t="s">
        <v>22</v>
      </c>
      <c r="G35" s="160"/>
      <c r="H35" s="160"/>
      <c r="I35" s="161"/>
      <c r="J35" s="115" t="s">
        <v>546</v>
      </c>
      <c r="K35" s="115" t="s">
        <v>748</v>
      </c>
      <c r="L35" s="120" t="s">
        <v>42</v>
      </c>
      <c r="M35" s="165" t="s">
        <v>608</v>
      </c>
      <c r="N35" s="160"/>
      <c r="O35" s="160"/>
      <c r="P35" s="161"/>
      <c r="Q35" s="115" t="s">
        <v>749</v>
      </c>
    </row>
    <row r="36" spans="3:17" ht="18.75">
      <c r="C36" s="159" t="s">
        <v>562</v>
      </c>
      <c r="D36" s="160"/>
      <c r="E36" s="161"/>
      <c r="F36" s="159" t="s">
        <v>22</v>
      </c>
      <c r="G36" s="160"/>
      <c r="H36" s="160"/>
      <c r="I36" s="161"/>
      <c r="J36" s="115" t="s">
        <v>562</v>
      </c>
      <c r="K36" s="115" t="s">
        <v>750</v>
      </c>
      <c r="L36" s="120" t="s">
        <v>43</v>
      </c>
      <c r="M36" s="165" t="s">
        <v>609</v>
      </c>
      <c r="N36" s="160"/>
      <c r="O36" s="160"/>
      <c r="P36" s="161"/>
      <c r="Q36" s="115" t="s">
        <v>521</v>
      </c>
    </row>
    <row r="37" spans="3:17" ht="18.75">
      <c r="C37" s="159" t="s">
        <v>563</v>
      </c>
      <c r="D37" s="160"/>
      <c r="E37" s="161"/>
      <c r="F37" s="159" t="s">
        <v>22</v>
      </c>
      <c r="G37" s="160"/>
      <c r="H37" s="160"/>
      <c r="I37" s="161"/>
      <c r="J37" s="115" t="s">
        <v>563</v>
      </c>
      <c r="K37" s="115" t="s">
        <v>751</v>
      </c>
      <c r="L37" s="120" t="s">
        <v>44</v>
      </c>
      <c r="M37" s="165" t="s">
        <v>610</v>
      </c>
      <c r="N37" s="160"/>
      <c r="O37" s="160"/>
      <c r="P37" s="161"/>
      <c r="Q37" s="115" t="s">
        <v>578</v>
      </c>
    </row>
    <row r="38" spans="3:17" ht="18.75">
      <c r="C38" s="159" t="s">
        <v>45</v>
      </c>
      <c r="D38" s="160"/>
      <c r="E38" s="161"/>
      <c r="F38" s="159" t="s">
        <v>22</v>
      </c>
      <c r="G38" s="160"/>
      <c r="H38" s="160"/>
      <c r="I38" s="161"/>
      <c r="J38" s="115" t="s">
        <v>45</v>
      </c>
      <c r="K38" s="115" t="s">
        <v>752</v>
      </c>
      <c r="L38" s="120" t="s">
        <v>46</v>
      </c>
      <c r="M38" s="165" t="s">
        <v>611</v>
      </c>
      <c r="N38" s="160"/>
      <c r="O38" s="160"/>
      <c r="P38" s="161"/>
      <c r="Q38" s="115" t="s">
        <v>753</v>
      </c>
    </row>
    <row r="39" spans="3:17" ht="18.75">
      <c r="C39" s="159" t="s">
        <v>547</v>
      </c>
      <c r="D39" s="160"/>
      <c r="E39" s="161"/>
      <c r="F39" s="159" t="s">
        <v>22</v>
      </c>
      <c r="G39" s="160"/>
      <c r="H39" s="160"/>
      <c r="I39" s="161"/>
      <c r="J39" s="115" t="s">
        <v>547</v>
      </c>
      <c r="K39" s="115" t="s">
        <v>754</v>
      </c>
      <c r="L39" s="120" t="s">
        <v>47</v>
      </c>
      <c r="M39" s="165" t="s">
        <v>612</v>
      </c>
      <c r="N39" s="160"/>
      <c r="O39" s="160"/>
      <c r="P39" s="161"/>
      <c r="Q39" s="115" t="s">
        <v>755</v>
      </c>
    </row>
    <row r="40" spans="3:17" ht="18.75">
      <c r="C40" s="159" t="s">
        <v>548</v>
      </c>
      <c r="D40" s="160"/>
      <c r="E40" s="161"/>
      <c r="F40" s="159" t="s">
        <v>526</v>
      </c>
      <c r="G40" s="160"/>
      <c r="H40" s="160"/>
      <c r="I40" s="161"/>
      <c r="J40" s="115" t="s">
        <v>549</v>
      </c>
      <c r="K40" s="115" t="s">
        <v>756</v>
      </c>
      <c r="L40" s="120" t="s">
        <v>48</v>
      </c>
      <c r="M40" s="165" t="s">
        <v>613</v>
      </c>
      <c r="N40" s="160"/>
      <c r="O40" s="160"/>
      <c r="P40" s="161"/>
      <c r="Q40" s="115" t="s">
        <v>757</v>
      </c>
    </row>
    <row r="41" spans="3:17" ht="18.75">
      <c r="C41" s="159" t="s">
        <v>49</v>
      </c>
      <c r="D41" s="160"/>
      <c r="E41" s="161"/>
      <c r="F41" s="159" t="s">
        <v>22</v>
      </c>
      <c r="G41" s="160"/>
      <c r="H41" s="160"/>
      <c r="I41" s="161"/>
      <c r="J41" s="115" t="s">
        <v>49</v>
      </c>
      <c r="K41" s="115" t="s">
        <v>758</v>
      </c>
      <c r="L41" s="120" t="s">
        <v>50</v>
      </c>
      <c r="M41" s="165" t="s">
        <v>614</v>
      </c>
      <c r="N41" s="160"/>
      <c r="O41" s="160"/>
      <c r="P41" s="161"/>
      <c r="Q41" s="115" t="s">
        <v>759</v>
      </c>
    </row>
    <row r="42" spans="3:17" ht="18.75">
      <c r="C42" s="159" t="s">
        <v>552</v>
      </c>
      <c r="D42" s="160"/>
      <c r="E42" s="161"/>
      <c r="F42" s="159" t="s">
        <v>22</v>
      </c>
      <c r="G42" s="160"/>
      <c r="H42" s="160"/>
      <c r="I42" s="161"/>
      <c r="J42" s="115" t="s">
        <v>552</v>
      </c>
      <c r="K42" s="115" t="s">
        <v>760</v>
      </c>
      <c r="L42" s="120" t="s">
        <v>51</v>
      </c>
      <c r="M42" s="165" t="s">
        <v>615</v>
      </c>
      <c r="N42" s="160"/>
      <c r="O42" s="160"/>
      <c r="P42" s="161"/>
      <c r="Q42" s="115" t="s">
        <v>761</v>
      </c>
    </row>
    <row r="43" spans="3:17" ht="18.75">
      <c r="C43" s="159" t="s">
        <v>553</v>
      </c>
      <c r="D43" s="160"/>
      <c r="E43" s="161"/>
      <c r="F43" s="159" t="s">
        <v>762</v>
      </c>
      <c r="G43" s="160"/>
      <c r="H43" s="160"/>
      <c r="I43" s="161"/>
      <c r="J43" s="115" t="s">
        <v>763</v>
      </c>
      <c r="K43" s="115" t="s">
        <v>764</v>
      </c>
      <c r="L43" s="120" t="s">
        <v>52</v>
      </c>
      <c r="M43" s="165" t="s">
        <v>616</v>
      </c>
      <c r="N43" s="160"/>
      <c r="O43" s="160"/>
      <c r="P43" s="161"/>
      <c r="Q43" s="115" t="s">
        <v>765</v>
      </c>
    </row>
    <row r="44" spans="3:17" ht="18.75">
      <c r="C44" s="159" t="s">
        <v>53</v>
      </c>
      <c r="D44" s="160"/>
      <c r="E44" s="161"/>
      <c r="F44" s="159" t="s">
        <v>22</v>
      </c>
      <c r="G44" s="160"/>
      <c r="H44" s="160"/>
      <c r="I44" s="161"/>
      <c r="J44" s="115" t="s">
        <v>53</v>
      </c>
      <c r="K44" s="115" t="s">
        <v>766</v>
      </c>
      <c r="L44" s="120" t="s">
        <v>54</v>
      </c>
      <c r="M44" s="165" t="s">
        <v>617</v>
      </c>
      <c r="N44" s="160"/>
      <c r="O44" s="160"/>
      <c r="P44" s="161"/>
      <c r="Q44" s="115" t="s">
        <v>767</v>
      </c>
    </row>
    <row r="45" spans="3:17" ht="18.75">
      <c r="C45" s="166" t="s">
        <v>29</v>
      </c>
      <c r="D45" s="160"/>
      <c r="E45" s="161"/>
      <c r="F45" s="166" t="s">
        <v>716</v>
      </c>
      <c r="G45" s="160"/>
      <c r="H45" s="160"/>
      <c r="I45" s="161"/>
      <c r="J45" s="118" t="s">
        <v>719</v>
      </c>
      <c r="K45" s="118" t="s">
        <v>768</v>
      </c>
      <c r="L45" s="121" t="s">
        <v>8</v>
      </c>
      <c r="M45" s="167"/>
      <c r="N45" s="160"/>
      <c r="O45" s="160"/>
      <c r="P45" s="161"/>
      <c r="Q45" s="118" t="s">
        <v>769</v>
      </c>
    </row>
    <row r="46" spans="3:17" ht="18.75">
      <c r="C46" s="159" t="s">
        <v>22</v>
      </c>
      <c r="D46" s="160"/>
      <c r="E46" s="161"/>
      <c r="F46" s="159" t="s">
        <v>22</v>
      </c>
      <c r="G46" s="160"/>
      <c r="H46" s="160"/>
      <c r="I46" s="161"/>
      <c r="J46" s="115" t="s">
        <v>22</v>
      </c>
      <c r="K46" s="115" t="s">
        <v>770</v>
      </c>
      <c r="L46" s="120" t="s">
        <v>30</v>
      </c>
      <c r="M46" s="165" t="s">
        <v>593</v>
      </c>
      <c r="N46" s="160"/>
      <c r="O46" s="160"/>
      <c r="P46" s="161"/>
      <c r="Q46" s="115" t="s">
        <v>771</v>
      </c>
    </row>
    <row r="47" spans="3:17" ht="18.75">
      <c r="C47" s="159" t="s">
        <v>22</v>
      </c>
      <c r="D47" s="160"/>
      <c r="E47" s="161"/>
      <c r="F47" s="159" t="s">
        <v>22</v>
      </c>
      <c r="G47" s="160"/>
      <c r="H47" s="160"/>
      <c r="I47" s="161"/>
      <c r="J47" s="115" t="s">
        <v>22</v>
      </c>
      <c r="K47" s="115" t="s">
        <v>724</v>
      </c>
      <c r="L47" s="120" t="s">
        <v>31</v>
      </c>
      <c r="M47" s="165" t="s">
        <v>594</v>
      </c>
      <c r="N47" s="160"/>
      <c r="O47" s="160"/>
      <c r="P47" s="161"/>
      <c r="Q47" s="115" t="s">
        <v>772</v>
      </c>
    </row>
    <row r="48" spans="3:17" ht="18.75">
      <c r="C48" s="159" t="s">
        <v>22</v>
      </c>
      <c r="D48" s="160"/>
      <c r="E48" s="161"/>
      <c r="F48" s="159" t="s">
        <v>22</v>
      </c>
      <c r="G48" s="160"/>
      <c r="H48" s="160"/>
      <c r="I48" s="161"/>
      <c r="J48" s="115" t="s">
        <v>22</v>
      </c>
      <c r="K48" s="115" t="s">
        <v>773</v>
      </c>
      <c r="L48" s="120" t="s">
        <v>33</v>
      </c>
      <c r="M48" s="165" t="s">
        <v>596</v>
      </c>
      <c r="N48" s="160"/>
      <c r="O48" s="160"/>
      <c r="P48" s="161"/>
      <c r="Q48" s="115" t="s">
        <v>774</v>
      </c>
    </row>
    <row r="49" spans="3:17" ht="18.75">
      <c r="C49" s="159" t="s">
        <v>22</v>
      </c>
      <c r="D49" s="160"/>
      <c r="E49" s="161"/>
      <c r="F49" s="159" t="s">
        <v>22</v>
      </c>
      <c r="G49" s="160"/>
      <c r="H49" s="160"/>
      <c r="I49" s="161"/>
      <c r="J49" s="115" t="s">
        <v>22</v>
      </c>
      <c r="K49" s="115" t="s">
        <v>528</v>
      </c>
      <c r="L49" s="120" t="s">
        <v>529</v>
      </c>
      <c r="M49" s="165" t="s">
        <v>597</v>
      </c>
      <c r="N49" s="160"/>
      <c r="O49" s="160"/>
      <c r="P49" s="161"/>
      <c r="Q49" s="115" t="s">
        <v>22</v>
      </c>
    </row>
    <row r="50" spans="3:17" ht="18.75">
      <c r="C50" s="159" t="s">
        <v>22</v>
      </c>
      <c r="D50" s="160"/>
      <c r="E50" s="161"/>
      <c r="F50" s="159" t="s">
        <v>22</v>
      </c>
      <c r="G50" s="160"/>
      <c r="H50" s="160"/>
      <c r="I50" s="161"/>
      <c r="J50" s="115" t="s">
        <v>22</v>
      </c>
      <c r="K50" s="115" t="s">
        <v>730</v>
      </c>
      <c r="L50" s="120" t="s">
        <v>664</v>
      </c>
      <c r="M50" s="165" t="s">
        <v>731</v>
      </c>
      <c r="N50" s="160"/>
      <c r="O50" s="160"/>
      <c r="P50" s="161"/>
      <c r="Q50" s="115" t="s">
        <v>730</v>
      </c>
    </row>
    <row r="51" spans="3:17" ht="18.75">
      <c r="C51" s="159" t="s">
        <v>22</v>
      </c>
      <c r="D51" s="160"/>
      <c r="E51" s="161"/>
      <c r="F51" s="159" t="s">
        <v>22</v>
      </c>
      <c r="G51" s="160"/>
      <c r="H51" s="160"/>
      <c r="I51" s="161"/>
      <c r="J51" s="115" t="s">
        <v>22</v>
      </c>
      <c r="K51" s="115" t="s">
        <v>503</v>
      </c>
      <c r="L51" s="120" t="s">
        <v>55</v>
      </c>
      <c r="M51" s="165" t="s">
        <v>618</v>
      </c>
      <c r="N51" s="160"/>
      <c r="O51" s="160"/>
      <c r="P51" s="161"/>
      <c r="Q51" s="115" t="s">
        <v>22</v>
      </c>
    </row>
    <row r="52" spans="3:17" ht="18.75">
      <c r="C52" s="159" t="s">
        <v>22</v>
      </c>
      <c r="D52" s="160"/>
      <c r="E52" s="161"/>
      <c r="F52" s="159" t="s">
        <v>22</v>
      </c>
      <c r="G52" s="160"/>
      <c r="H52" s="160"/>
      <c r="I52" s="161"/>
      <c r="J52" s="115" t="s">
        <v>22</v>
      </c>
      <c r="K52" s="115" t="s">
        <v>732</v>
      </c>
      <c r="L52" s="120" t="s">
        <v>34</v>
      </c>
      <c r="M52" s="165" t="s">
        <v>598</v>
      </c>
      <c r="N52" s="160"/>
      <c r="O52" s="160"/>
      <c r="P52" s="161"/>
      <c r="Q52" s="115" t="s">
        <v>733</v>
      </c>
    </row>
    <row r="53" spans="3:17" ht="18.75">
      <c r="C53" s="159" t="s">
        <v>22</v>
      </c>
      <c r="D53" s="160"/>
      <c r="E53" s="161"/>
      <c r="F53" s="159" t="s">
        <v>22</v>
      </c>
      <c r="G53" s="160"/>
      <c r="H53" s="160"/>
      <c r="I53" s="161"/>
      <c r="J53" s="115" t="s">
        <v>22</v>
      </c>
      <c r="K53" s="115" t="s">
        <v>775</v>
      </c>
      <c r="L53" s="120" t="s">
        <v>36</v>
      </c>
      <c r="M53" s="165" t="s">
        <v>600</v>
      </c>
      <c r="N53" s="160"/>
      <c r="O53" s="160"/>
      <c r="P53" s="161"/>
      <c r="Q53" s="115" t="s">
        <v>776</v>
      </c>
    </row>
    <row r="54" spans="3:17" ht="18.75">
      <c r="C54" s="159" t="s">
        <v>22</v>
      </c>
      <c r="D54" s="160"/>
      <c r="E54" s="161"/>
      <c r="F54" s="159" t="s">
        <v>22</v>
      </c>
      <c r="G54" s="160"/>
      <c r="H54" s="160"/>
      <c r="I54" s="161"/>
      <c r="J54" s="115" t="s">
        <v>22</v>
      </c>
      <c r="K54" s="115" t="s">
        <v>738</v>
      </c>
      <c r="L54" s="120" t="s">
        <v>37</v>
      </c>
      <c r="M54" s="165" t="s">
        <v>601</v>
      </c>
      <c r="N54" s="160"/>
      <c r="O54" s="160"/>
      <c r="P54" s="161"/>
      <c r="Q54" s="115" t="s">
        <v>739</v>
      </c>
    </row>
    <row r="55" spans="3:17" ht="18.75">
      <c r="C55" s="159" t="s">
        <v>22</v>
      </c>
      <c r="D55" s="160"/>
      <c r="E55" s="161"/>
      <c r="F55" s="159" t="s">
        <v>22</v>
      </c>
      <c r="G55" s="160"/>
      <c r="H55" s="160"/>
      <c r="I55" s="161"/>
      <c r="J55" s="115" t="s">
        <v>22</v>
      </c>
      <c r="K55" s="115" t="s">
        <v>740</v>
      </c>
      <c r="L55" s="120" t="s">
        <v>38</v>
      </c>
      <c r="M55" s="165" t="s">
        <v>602</v>
      </c>
      <c r="N55" s="160"/>
      <c r="O55" s="160"/>
      <c r="P55" s="161"/>
      <c r="Q55" s="115" t="s">
        <v>741</v>
      </c>
    </row>
    <row r="56" spans="3:17" ht="18.75">
      <c r="C56" s="159" t="s">
        <v>22</v>
      </c>
      <c r="D56" s="160"/>
      <c r="E56" s="161"/>
      <c r="F56" s="159" t="s">
        <v>22</v>
      </c>
      <c r="G56" s="160"/>
      <c r="H56" s="160"/>
      <c r="I56" s="161"/>
      <c r="J56" s="115" t="s">
        <v>22</v>
      </c>
      <c r="K56" s="115" t="s">
        <v>577</v>
      </c>
      <c r="L56" s="120" t="s">
        <v>66</v>
      </c>
      <c r="M56" s="165" t="s">
        <v>603</v>
      </c>
      <c r="N56" s="160"/>
      <c r="O56" s="160"/>
      <c r="P56" s="161"/>
      <c r="Q56" s="115" t="s">
        <v>22</v>
      </c>
    </row>
    <row r="57" spans="3:17" ht="18.75">
      <c r="C57" s="159" t="s">
        <v>22</v>
      </c>
      <c r="D57" s="160"/>
      <c r="E57" s="161"/>
      <c r="F57" s="159" t="s">
        <v>22</v>
      </c>
      <c r="G57" s="160"/>
      <c r="H57" s="160"/>
      <c r="I57" s="161"/>
      <c r="J57" s="115" t="s">
        <v>22</v>
      </c>
      <c r="K57" s="115" t="s">
        <v>604</v>
      </c>
      <c r="L57" s="120" t="s">
        <v>502</v>
      </c>
      <c r="M57" s="165" t="s">
        <v>605</v>
      </c>
      <c r="N57" s="160"/>
      <c r="O57" s="160"/>
      <c r="P57" s="161"/>
      <c r="Q57" s="115" t="s">
        <v>22</v>
      </c>
    </row>
    <row r="58" spans="3:17" ht="18.75">
      <c r="C58" s="159" t="s">
        <v>22</v>
      </c>
      <c r="D58" s="160"/>
      <c r="E58" s="161"/>
      <c r="F58" s="159" t="s">
        <v>22</v>
      </c>
      <c r="G58" s="160"/>
      <c r="H58" s="160"/>
      <c r="I58" s="161"/>
      <c r="J58" s="115" t="s">
        <v>22</v>
      </c>
      <c r="K58" s="115" t="s">
        <v>550</v>
      </c>
      <c r="L58" s="120" t="s">
        <v>39</v>
      </c>
      <c r="M58" s="165" t="s">
        <v>607</v>
      </c>
      <c r="N58" s="160"/>
      <c r="O58" s="160"/>
      <c r="P58" s="161"/>
      <c r="Q58" s="115" t="s">
        <v>22</v>
      </c>
    </row>
    <row r="59" spans="3:17" ht="18.75">
      <c r="C59" s="159" t="s">
        <v>22</v>
      </c>
      <c r="D59" s="160"/>
      <c r="E59" s="161"/>
      <c r="F59" s="159" t="s">
        <v>22</v>
      </c>
      <c r="G59" s="160"/>
      <c r="H59" s="160"/>
      <c r="I59" s="161"/>
      <c r="J59" s="115" t="s">
        <v>22</v>
      </c>
      <c r="K59" s="115" t="s">
        <v>777</v>
      </c>
      <c r="L59" s="120" t="s">
        <v>67</v>
      </c>
      <c r="M59" s="165" t="s">
        <v>619</v>
      </c>
      <c r="N59" s="160"/>
      <c r="O59" s="160"/>
      <c r="P59" s="161"/>
      <c r="Q59" s="115" t="s">
        <v>778</v>
      </c>
    </row>
    <row r="60" spans="3:17" ht="18.75">
      <c r="C60" s="166" t="s">
        <v>22</v>
      </c>
      <c r="D60" s="160"/>
      <c r="E60" s="161"/>
      <c r="F60" s="166" t="s">
        <v>22</v>
      </c>
      <c r="G60" s="160"/>
      <c r="H60" s="160"/>
      <c r="I60" s="161"/>
      <c r="J60" s="118" t="s">
        <v>22</v>
      </c>
      <c r="K60" s="118" t="s">
        <v>779</v>
      </c>
      <c r="L60" s="121" t="s">
        <v>8</v>
      </c>
      <c r="M60" s="167"/>
      <c r="N60" s="160"/>
      <c r="O60" s="160"/>
      <c r="P60" s="161"/>
      <c r="Q60" s="118" t="s">
        <v>780</v>
      </c>
    </row>
    <row r="61" spans="3:17" ht="19.5" thickBot="1">
      <c r="C61" s="180" t="s">
        <v>29</v>
      </c>
      <c r="D61" s="181"/>
      <c r="E61" s="182"/>
      <c r="F61" s="180" t="s">
        <v>716</v>
      </c>
      <c r="G61" s="181"/>
      <c r="H61" s="181"/>
      <c r="I61" s="182"/>
      <c r="J61" s="125" t="s">
        <v>719</v>
      </c>
      <c r="K61" s="125" t="s">
        <v>781</v>
      </c>
      <c r="L61" s="126" t="s">
        <v>56</v>
      </c>
      <c r="M61" s="183"/>
      <c r="N61" s="181"/>
      <c r="O61" s="181"/>
      <c r="P61" s="182"/>
      <c r="Q61" s="125" t="s">
        <v>782</v>
      </c>
    </row>
    <row r="62" spans="3:17" ht="19.5" thickTop="1">
      <c r="C62" s="166" t="s">
        <v>22</v>
      </c>
      <c r="D62" s="160"/>
      <c r="E62" s="161"/>
      <c r="F62" s="166" t="s">
        <v>22</v>
      </c>
      <c r="G62" s="160"/>
      <c r="H62" s="160"/>
      <c r="I62" s="161"/>
      <c r="J62" s="118" t="s">
        <v>22</v>
      </c>
      <c r="K62" s="118" t="s">
        <v>783</v>
      </c>
      <c r="L62" s="121" t="s">
        <v>57</v>
      </c>
      <c r="M62" s="167"/>
      <c r="N62" s="160"/>
      <c r="O62" s="160"/>
      <c r="P62" s="161"/>
      <c r="Q62" s="118" t="s">
        <v>784</v>
      </c>
    </row>
    <row r="63" spans="3:17" ht="18.75">
      <c r="C63" s="187"/>
      <c r="D63" s="160"/>
      <c r="E63" s="160"/>
      <c r="F63" s="188"/>
      <c r="G63" s="160"/>
      <c r="H63" s="160"/>
      <c r="I63" s="160"/>
      <c r="J63" s="124"/>
      <c r="K63" s="124" t="s">
        <v>785</v>
      </c>
      <c r="L63" s="118" t="s">
        <v>58</v>
      </c>
      <c r="M63" s="168"/>
      <c r="N63" s="160"/>
      <c r="O63" s="160"/>
      <c r="P63" s="161"/>
      <c r="Q63" s="118" t="s">
        <v>785</v>
      </c>
    </row>
    <row r="64" ht="15.75" customHeight="1"/>
    <row r="65" spans="4:5" ht="19.5" customHeight="1">
      <c r="D65" s="184" t="s">
        <v>59</v>
      </c>
      <c r="E65" s="185"/>
    </row>
    <row r="66" ht="0" customHeight="1" hidden="1"/>
    <row r="67" spans="5:15" ht="19.5" customHeight="1">
      <c r="E67" s="186" t="s">
        <v>60</v>
      </c>
      <c r="F67" s="185"/>
      <c r="G67" s="185"/>
      <c r="H67" s="185"/>
      <c r="I67" s="185"/>
      <c r="J67" s="185"/>
      <c r="K67" s="185"/>
      <c r="L67" s="185"/>
      <c r="M67" s="185"/>
      <c r="N67" s="185"/>
      <c r="O67" s="185"/>
    </row>
    <row r="68" ht="409.5" customHeight="1" hidden="1"/>
  </sheetData>
  <sheetProtection/>
  <mergeCells count="184">
    <mergeCell ref="D65:E65"/>
    <mergeCell ref="E67:O67"/>
    <mergeCell ref="C62:E62"/>
    <mergeCell ref="F62:I62"/>
    <mergeCell ref="M62:P62"/>
    <mergeCell ref="C63:E63"/>
    <mergeCell ref="F63:I63"/>
    <mergeCell ref="M63:P63"/>
    <mergeCell ref="C60:E60"/>
    <mergeCell ref="F60:I60"/>
    <mergeCell ref="M60:P60"/>
    <mergeCell ref="C61:E61"/>
    <mergeCell ref="F61:I61"/>
    <mergeCell ref="M61:P61"/>
    <mergeCell ref="M57:P57"/>
    <mergeCell ref="C58:E58"/>
    <mergeCell ref="F58:I58"/>
    <mergeCell ref="M58:P58"/>
    <mergeCell ref="C59:E59"/>
    <mergeCell ref="F59:I59"/>
    <mergeCell ref="M59:P59"/>
    <mergeCell ref="C57:E57"/>
    <mergeCell ref="F57:I57"/>
    <mergeCell ref="C55:E55"/>
    <mergeCell ref="F55:I55"/>
    <mergeCell ref="M55:P55"/>
    <mergeCell ref="C56:E56"/>
    <mergeCell ref="F56:I56"/>
    <mergeCell ref="M56:P56"/>
    <mergeCell ref="C53:E53"/>
    <mergeCell ref="F53:I53"/>
    <mergeCell ref="M53:P53"/>
    <mergeCell ref="C54:E54"/>
    <mergeCell ref="F54:I54"/>
    <mergeCell ref="M54:P54"/>
    <mergeCell ref="C51:E51"/>
    <mergeCell ref="F51:I51"/>
    <mergeCell ref="M51:P51"/>
    <mergeCell ref="C52:E52"/>
    <mergeCell ref="F52:I52"/>
    <mergeCell ref="M52:P52"/>
    <mergeCell ref="C39:E39"/>
    <mergeCell ref="F39:I39"/>
    <mergeCell ref="M39:P39"/>
    <mergeCell ref="C37:E37"/>
    <mergeCell ref="F37:I37"/>
    <mergeCell ref="M37:P37"/>
    <mergeCell ref="C38:E38"/>
    <mergeCell ref="F38:I38"/>
    <mergeCell ref="M38:P38"/>
    <mergeCell ref="F33:I33"/>
    <mergeCell ref="M33:P33"/>
    <mergeCell ref="C35:E35"/>
    <mergeCell ref="F35:I35"/>
    <mergeCell ref="M35:P35"/>
    <mergeCell ref="C36:E36"/>
    <mergeCell ref="F36:I36"/>
    <mergeCell ref="M36:P36"/>
    <mergeCell ref="C31:E31"/>
    <mergeCell ref="F31:I31"/>
    <mergeCell ref="M31:P31"/>
    <mergeCell ref="C34:E34"/>
    <mergeCell ref="F34:I34"/>
    <mergeCell ref="M34:P34"/>
    <mergeCell ref="C32:E32"/>
    <mergeCell ref="F32:I32"/>
    <mergeCell ref="M32:P32"/>
    <mergeCell ref="C33:E33"/>
    <mergeCell ref="F27:I27"/>
    <mergeCell ref="M27:P27"/>
    <mergeCell ref="C28:E28"/>
    <mergeCell ref="F28:I28"/>
    <mergeCell ref="M28:P28"/>
    <mergeCell ref="C30:E30"/>
    <mergeCell ref="F30:I30"/>
    <mergeCell ref="M30:P30"/>
    <mergeCell ref="M21:P21"/>
    <mergeCell ref="C23:E23"/>
    <mergeCell ref="F23:I23"/>
    <mergeCell ref="M23:P23"/>
    <mergeCell ref="M24:P24"/>
    <mergeCell ref="C29:E29"/>
    <mergeCell ref="F29:I29"/>
    <mergeCell ref="M29:P29"/>
    <mergeCell ref="M26:P26"/>
    <mergeCell ref="C27:E27"/>
    <mergeCell ref="C24:E24"/>
    <mergeCell ref="F24:I24"/>
    <mergeCell ref="C25:E25"/>
    <mergeCell ref="F25:I25"/>
    <mergeCell ref="C21:E21"/>
    <mergeCell ref="F21:I21"/>
    <mergeCell ref="C19:E19"/>
    <mergeCell ref="M19:P19"/>
    <mergeCell ref="M20:P20"/>
    <mergeCell ref="F19:I19"/>
    <mergeCell ref="C26:E26"/>
    <mergeCell ref="F26:I26"/>
    <mergeCell ref="C22:E22"/>
    <mergeCell ref="F22:I22"/>
    <mergeCell ref="M22:P22"/>
    <mergeCell ref="M25:P25"/>
    <mergeCell ref="C20:E20"/>
    <mergeCell ref="F20:I20"/>
    <mergeCell ref="C18:E18"/>
    <mergeCell ref="F18:I18"/>
    <mergeCell ref="M18:P18"/>
    <mergeCell ref="M4:P4"/>
    <mergeCell ref="C12:E12"/>
    <mergeCell ref="F12:I12"/>
    <mergeCell ref="C8:E8"/>
    <mergeCell ref="F8:I8"/>
    <mergeCell ref="C4:K4"/>
    <mergeCell ref="M12:P12"/>
    <mergeCell ref="M9:P9"/>
    <mergeCell ref="C9:E9"/>
    <mergeCell ref="F9:I9"/>
    <mergeCell ref="C10:E10"/>
    <mergeCell ref="C5:E5"/>
    <mergeCell ref="F5:I5"/>
    <mergeCell ref="M5:P5"/>
    <mergeCell ref="M8:P8"/>
    <mergeCell ref="F10:I10"/>
    <mergeCell ref="M10:P10"/>
    <mergeCell ref="M6:P6"/>
    <mergeCell ref="C7:E7"/>
    <mergeCell ref="F7:I7"/>
    <mergeCell ref="M7:P7"/>
    <mergeCell ref="F6:I6"/>
    <mergeCell ref="C11:E11"/>
    <mergeCell ref="F11:I11"/>
    <mergeCell ref="M11:P11"/>
    <mergeCell ref="C6:E6"/>
    <mergeCell ref="F41:I41"/>
    <mergeCell ref="F43:I43"/>
    <mergeCell ref="M41:P41"/>
    <mergeCell ref="C13:E13"/>
    <mergeCell ref="F13:I13"/>
    <mergeCell ref="M13:P13"/>
    <mergeCell ref="M16:P16"/>
    <mergeCell ref="M14:P14"/>
    <mergeCell ref="C15:E15"/>
    <mergeCell ref="F15:I15"/>
    <mergeCell ref="C16:E16"/>
    <mergeCell ref="F16:I16"/>
    <mergeCell ref="M15:P15"/>
    <mergeCell ref="C14:E14"/>
    <mergeCell ref="F14:I14"/>
    <mergeCell ref="C42:E42"/>
    <mergeCell ref="F42:I42"/>
    <mergeCell ref="M42:P42"/>
    <mergeCell ref="F40:I40"/>
    <mergeCell ref="M40:P40"/>
    <mergeCell ref="C41:E41"/>
    <mergeCell ref="C43:E43"/>
    <mergeCell ref="C47:E47"/>
    <mergeCell ref="C17:E17"/>
    <mergeCell ref="F17:I17"/>
    <mergeCell ref="M17:P17"/>
    <mergeCell ref="M43:P43"/>
    <mergeCell ref="C40:E40"/>
    <mergeCell ref="C46:E46"/>
    <mergeCell ref="F46:I46"/>
    <mergeCell ref="M46:P46"/>
    <mergeCell ref="C50:E50"/>
    <mergeCell ref="F50:I50"/>
    <mergeCell ref="M50:P50"/>
    <mergeCell ref="M44:P44"/>
    <mergeCell ref="F47:I47"/>
    <mergeCell ref="M47:P47"/>
    <mergeCell ref="C48:E48"/>
    <mergeCell ref="F48:I48"/>
    <mergeCell ref="M48:P48"/>
    <mergeCell ref="C45:E45"/>
    <mergeCell ref="F44:I44"/>
    <mergeCell ref="C1:Q1"/>
    <mergeCell ref="B2:Q2"/>
    <mergeCell ref="D3:Q3"/>
    <mergeCell ref="C49:E49"/>
    <mergeCell ref="F49:I49"/>
    <mergeCell ref="M49:P49"/>
    <mergeCell ref="F45:I45"/>
    <mergeCell ref="M45:P45"/>
    <mergeCell ref="C44:E4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0.7109375" style="0" customWidth="1"/>
    <col min="4" max="4" width="46.28125" style="0" customWidth="1"/>
    <col min="5" max="5" width="12.421875" style="0" customWidth="1"/>
    <col min="6" max="6" width="10.00390625" style="0" customWidth="1"/>
  </cols>
  <sheetData>
    <row r="1" spans="1:6" ht="18.75">
      <c r="A1" s="309" t="s">
        <v>633</v>
      </c>
      <c r="B1" s="309"/>
      <c r="C1" s="309"/>
      <c r="D1" s="309"/>
      <c r="E1" s="309"/>
      <c r="F1" s="309"/>
    </row>
    <row r="2" spans="1:6" ht="18.75">
      <c r="A2" s="309" t="s">
        <v>256</v>
      </c>
      <c r="B2" s="309"/>
      <c r="C2" s="309"/>
      <c r="D2" s="309"/>
      <c r="E2" s="309"/>
      <c r="F2" s="309"/>
    </row>
    <row r="3" spans="1:6" ht="18.75">
      <c r="A3" s="314" t="s">
        <v>257</v>
      </c>
      <c r="B3" s="314"/>
      <c r="C3" s="314"/>
      <c r="D3" s="314"/>
      <c r="E3" s="314"/>
      <c r="F3" s="314"/>
    </row>
    <row r="4" spans="1:6" ht="18.75">
      <c r="A4" s="2" t="s">
        <v>221</v>
      </c>
      <c r="B4" s="2" t="s">
        <v>222</v>
      </c>
      <c r="C4" s="3" t="s">
        <v>223</v>
      </c>
      <c r="D4" s="2" t="s">
        <v>224</v>
      </c>
      <c r="E4" s="4" t="s">
        <v>225</v>
      </c>
      <c r="F4" s="4" t="s">
        <v>258</v>
      </c>
    </row>
    <row r="5" spans="1:6" ht="18.75">
      <c r="A5" s="5">
        <v>1</v>
      </c>
      <c r="B5" s="24">
        <v>16233</v>
      </c>
      <c r="C5" s="7" t="s">
        <v>259</v>
      </c>
      <c r="D5" s="5" t="s">
        <v>260</v>
      </c>
      <c r="E5" s="8">
        <v>47300</v>
      </c>
      <c r="F5" s="8">
        <v>238</v>
      </c>
    </row>
    <row r="6" spans="1:6" ht="18.75">
      <c r="A6" s="5">
        <v>2</v>
      </c>
      <c r="B6" s="24">
        <v>16233</v>
      </c>
      <c r="C6" s="7" t="s">
        <v>261</v>
      </c>
      <c r="D6" s="5" t="s">
        <v>262</v>
      </c>
      <c r="E6" s="8">
        <v>100000</v>
      </c>
      <c r="F6" s="8">
        <v>250</v>
      </c>
    </row>
    <row r="7" spans="1:6" ht="18.75">
      <c r="A7" s="5">
        <v>3</v>
      </c>
      <c r="B7" s="24">
        <v>17025</v>
      </c>
      <c r="C7" s="7" t="s">
        <v>263</v>
      </c>
      <c r="D7" s="5" t="s">
        <v>264</v>
      </c>
      <c r="E7" s="8">
        <v>40000</v>
      </c>
      <c r="F7" s="8">
        <v>338</v>
      </c>
    </row>
    <row r="8" spans="1:6" ht="18.75">
      <c r="A8" s="5">
        <v>4</v>
      </c>
      <c r="B8" s="24">
        <v>17025</v>
      </c>
      <c r="C8" s="7" t="s">
        <v>265</v>
      </c>
      <c r="D8" s="5" t="s">
        <v>266</v>
      </c>
      <c r="E8" s="8">
        <v>40000</v>
      </c>
      <c r="F8" s="8">
        <v>163</v>
      </c>
    </row>
    <row r="9" spans="1:6" ht="18.75">
      <c r="A9" s="5">
        <v>5</v>
      </c>
      <c r="B9" s="24">
        <v>17165</v>
      </c>
      <c r="C9" s="7" t="s">
        <v>267</v>
      </c>
      <c r="D9" s="5" t="s">
        <v>268</v>
      </c>
      <c r="E9" s="8">
        <v>60000</v>
      </c>
      <c r="F9" s="8">
        <v>5250</v>
      </c>
    </row>
    <row r="10" spans="1:6" ht="18.75">
      <c r="A10" s="5">
        <v>6</v>
      </c>
      <c r="B10" s="24">
        <v>17430</v>
      </c>
      <c r="C10" s="7" t="s">
        <v>269</v>
      </c>
      <c r="D10" s="5" t="s">
        <v>270</v>
      </c>
      <c r="E10" s="8">
        <v>30000</v>
      </c>
      <c r="F10" s="8">
        <v>375</v>
      </c>
    </row>
    <row r="11" spans="1:6" ht="18.75">
      <c r="A11" s="5">
        <v>7</v>
      </c>
      <c r="B11" s="24">
        <v>17430</v>
      </c>
      <c r="C11" s="7" t="s">
        <v>271</v>
      </c>
      <c r="D11" s="5" t="s">
        <v>272</v>
      </c>
      <c r="E11" s="8">
        <v>30000</v>
      </c>
      <c r="F11" s="8">
        <v>188</v>
      </c>
    </row>
    <row r="12" spans="1:6" ht="18.75">
      <c r="A12" s="5">
        <v>8</v>
      </c>
      <c r="B12" s="24">
        <v>17430</v>
      </c>
      <c r="C12" s="7" t="s">
        <v>273</v>
      </c>
      <c r="D12" s="5" t="s">
        <v>274</v>
      </c>
      <c r="E12" s="8">
        <v>20000</v>
      </c>
      <c r="F12" s="8">
        <v>250</v>
      </c>
    </row>
    <row r="13" spans="1:6" ht="18.75">
      <c r="A13" s="5">
        <v>9</v>
      </c>
      <c r="B13" s="24">
        <v>17508</v>
      </c>
      <c r="C13" s="7" t="s">
        <v>275</v>
      </c>
      <c r="D13" s="5" t="s">
        <v>276</v>
      </c>
      <c r="E13" s="8">
        <v>14000</v>
      </c>
      <c r="F13" s="8">
        <v>88</v>
      </c>
    </row>
    <row r="14" spans="1:6" ht="18.75">
      <c r="A14" s="5">
        <v>10</v>
      </c>
      <c r="B14" s="24">
        <v>17701</v>
      </c>
      <c r="C14" s="7" t="s">
        <v>277</v>
      </c>
      <c r="D14" s="5" t="s">
        <v>278</v>
      </c>
      <c r="E14" s="8">
        <v>23000</v>
      </c>
      <c r="F14" s="8">
        <v>288</v>
      </c>
    </row>
    <row r="15" spans="1:6" ht="18.75">
      <c r="A15" s="5">
        <v>11</v>
      </c>
      <c r="B15" s="24">
        <v>17760</v>
      </c>
      <c r="C15" s="7" t="s">
        <v>279</v>
      </c>
      <c r="D15" s="5" t="s">
        <v>280</v>
      </c>
      <c r="E15" s="8">
        <v>30000</v>
      </c>
      <c r="F15" s="8">
        <f>1125+430+589+362</f>
        <v>2506</v>
      </c>
    </row>
    <row r="16" spans="1:6" ht="18.75">
      <c r="A16" s="5">
        <v>12</v>
      </c>
      <c r="B16" s="24">
        <v>17931</v>
      </c>
      <c r="C16" s="7" t="s">
        <v>281</v>
      </c>
      <c r="D16" s="5" t="s">
        <v>282</v>
      </c>
      <c r="E16" s="8">
        <v>40000</v>
      </c>
      <c r="F16" s="8">
        <f>1858+430+589+362</f>
        <v>3239</v>
      </c>
    </row>
    <row r="17" spans="1:6" ht="18.75">
      <c r="A17" s="5">
        <v>13</v>
      </c>
      <c r="B17" s="24">
        <v>18079</v>
      </c>
      <c r="C17" s="7" t="s">
        <v>283</v>
      </c>
      <c r="D17" s="5" t="s">
        <v>284</v>
      </c>
      <c r="E17" s="8">
        <v>15000</v>
      </c>
      <c r="F17" s="8">
        <v>750</v>
      </c>
    </row>
    <row r="18" spans="1:6" ht="18.75">
      <c r="A18" s="5">
        <v>14</v>
      </c>
      <c r="B18" s="24">
        <v>18083</v>
      </c>
      <c r="C18" s="7" t="s">
        <v>285</v>
      </c>
      <c r="D18" s="5" t="s">
        <v>262</v>
      </c>
      <c r="E18" s="8">
        <v>10000</v>
      </c>
      <c r="F18" s="8">
        <v>125</v>
      </c>
    </row>
    <row r="19" spans="1:6" ht="18.75">
      <c r="A19" s="5">
        <v>15</v>
      </c>
      <c r="B19" s="24">
        <v>18219</v>
      </c>
      <c r="C19" s="7" t="s">
        <v>286</v>
      </c>
      <c r="D19" s="5" t="s">
        <v>287</v>
      </c>
      <c r="E19" s="8">
        <v>25000</v>
      </c>
      <c r="F19" s="8">
        <v>313</v>
      </c>
    </row>
    <row r="20" spans="1:6" ht="18.75">
      <c r="A20" s="5">
        <v>16</v>
      </c>
      <c r="B20" s="24">
        <v>18259</v>
      </c>
      <c r="C20" s="7" t="s">
        <v>288</v>
      </c>
      <c r="D20" s="5" t="s">
        <v>276</v>
      </c>
      <c r="E20" s="8">
        <v>7000</v>
      </c>
      <c r="F20" s="8">
        <v>88</v>
      </c>
    </row>
    <row r="21" spans="1:6" ht="18.75">
      <c r="A21" s="5">
        <v>17</v>
      </c>
      <c r="B21" s="24">
        <v>18498</v>
      </c>
      <c r="C21" s="7" t="s">
        <v>289</v>
      </c>
      <c r="D21" s="5" t="s">
        <v>290</v>
      </c>
      <c r="E21" s="8">
        <v>13000</v>
      </c>
      <c r="F21" s="8">
        <v>82</v>
      </c>
    </row>
    <row r="22" spans="1:6" ht="18.75">
      <c r="A22" s="5">
        <v>18</v>
      </c>
      <c r="B22" s="24">
        <v>18499</v>
      </c>
      <c r="C22" s="7" t="s">
        <v>291</v>
      </c>
      <c r="D22" s="5" t="s">
        <v>272</v>
      </c>
      <c r="E22" s="8">
        <v>14000</v>
      </c>
      <c r="F22" s="8">
        <v>175</v>
      </c>
    </row>
    <row r="23" spans="1:6" ht="18.75">
      <c r="A23" s="5">
        <v>19</v>
      </c>
      <c r="B23" s="24">
        <v>237770</v>
      </c>
      <c r="C23" s="7" t="s">
        <v>229</v>
      </c>
      <c r="D23" s="5" t="s">
        <v>292</v>
      </c>
      <c r="E23" s="8">
        <v>25000</v>
      </c>
      <c r="F23" s="8">
        <v>3738</v>
      </c>
    </row>
    <row r="24" spans="1:6" ht="18.75">
      <c r="A24" s="5">
        <v>20</v>
      </c>
      <c r="B24" s="24">
        <v>18820</v>
      </c>
      <c r="C24" s="7" t="s">
        <v>293</v>
      </c>
      <c r="D24" s="5" t="s">
        <v>274</v>
      </c>
      <c r="E24" s="8">
        <v>9000</v>
      </c>
      <c r="F24" s="8">
        <v>113</v>
      </c>
    </row>
    <row r="25" spans="1:6" ht="18.75">
      <c r="A25" s="5">
        <v>21</v>
      </c>
      <c r="B25" s="24">
        <v>18820</v>
      </c>
      <c r="C25" s="7" t="s">
        <v>294</v>
      </c>
      <c r="D25" s="5" t="s">
        <v>295</v>
      </c>
      <c r="E25" s="8">
        <v>26000</v>
      </c>
      <c r="F25" s="8">
        <v>163</v>
      </c>
    </row>
    <row r="26" spans="1:6" ht="18.75">
      <c r="A26" s="5">
        <v>22</v>
      </c>
      <c r="B26" s="24">
        <v>18825</v>
      </c>
      <c r="C26" s="7" t="s">
        <v>296</v>
      </c>
      <c r="D26" s="5" t="s">
        <v>274</v>
      </c>
      <c r="E26" s="8">
        <v>15000</v>
      </c>
      <c r="F26" s="8">
        <v>188</v>
      </c>
    </row>
    <row r="27" spans="1:6" ht="18.75">
      <c r="A27" s="5">
        <v>23</v>
      </c>
      <c r="B27" s="24">
        <v>18910</v>
      </c>
      <c r="C27" s="7" t="s">
        <v>297</v>
      </c>
      <c r="D27" s="5" t="s">
        <v>298</v>
      </c>
      <c r="E27" s="8">
        <v>39000</v>
      </c>
      <c r="F27" s="8">
        <v>1219</v>
      </c>
    </row>
    <row r="28" spans="1:6" ht="18.75">
      <c r="A28" s="5">
        <v>24</v>
      </c>
      <c r="B28" s="24">
        <v>18974</v>
      </c>
      <c r="C28" s="7" t="s">
        <v>299</v>
      </c>
      <c r="D28" s="5" t="s">
        <v>300</v>
      </c>
      <c r="E28" s="8">
        <v>25000</v>
      </c>
      <c r="F28" s="8">
        <v>313</v>
      </c>
    </row>
    <row r="29" spans="1:6" ht="18.75">
      <c r="A29" s="5">
        <v>25</v>
      </c>
      <c r="B29" s="24">
        <v>19192</v>
      </c>
      <c r="C29" s="7" t="s">
        <v>301</v>
      </c>
      <c r="D29" s="5" t="s">
        <v>302</v>
      </c>
      <c r="E29" s="8">
        <v>16000</v>
      </c>
      <c r="F29" s="8">
        <v>200</v>
      </c>
    </row>
    <row r="30" spans="1:6" ht="18.75">
      <c r="A30" s="5">
        <v>26</v>
      </c>
      <c r="B30" s="24">
        <v>19202</v>
      </c>
      <c r="C30" s="7" t="s">
        <v>303</v>
      </c>
      <c r="D30" s="5" t="s">
        <v>304</v>
      </c>
      <c r="E30" s="8">
        <v>26000</v>
      </c>
      <c r="F30" s="8">
        <v>325</v>
      </c>
    </row>
    <row r="31" spans="1:6" ht="18.75">
      <c r="A31" s="5">
        <v>27</v>
      </c>
      <c r="B31" s="6">
        <v>19225</v>
      </c>
      <c r="C31" s="25" t="s">
        <v>305</v>
      </c>
      <c r="D31" s="5" t="s">
        <v>295</v>
      </c>
      <c r="E31" s="8">
        <v>15000</v>
      </c>
      <c r="F31" s="8">
        <v>188</v>
      </c>
    </row>
    <row r="32" spans="1:6" ht="18.75">
      <c r="A32" s="5">
        <v>28</v>
      </c>
      <c r="B32" s="24">
        <v>19283</v>
      </c>
      <c r="C32" s="7" t="s">
        <v>306</v>
      </c>
      <c r="D32" s="5" t="s">
        <v>307</v>
      </c>
      <c r="E32" s="8">
        <v>16600</v>
      </c>
      <c r="F32" s="8">
        <v>208</v>
      </c>
    </row>
    <row r="33" spans="1:6" ht="18.75">
      <c r="A33" s="5">
        <v>29</v>
      </c>
      <c r="B33" s="24">
        <v>19288</v>
      </c>
      <c r="C33" s="7" t="s">
        <v>308</v>
      </c>
      <c r="D33" s="5" t="s">
        <v>309</v>
      </c>
      <c r="E33" s="8">
        <v>9000</v>
      </c>
      <c r="F33" s="8">
        <v>225</v>
      </c>
    </row>
    <row r="34" spans="1:6" ht="18.75">
      <c r="A34" s="5">
        <v>30</v>
      </c>
      <c r="B34" s="24">
        <v>19400</v>
      </c>
      <c r="C34" s="7" t="s">
        <v>310</v>
      </c>
      <c r="D34" s="5" t="s">
        <v>311</v>
      </c>
      <c r="E34" s="8">
        <v>25000</v>
      </c>
      <c r="F34" s="8">
        <v>1250</v>
      </c>
    </row>
    <row r="35" spans="1:6" ht="18.75">
      <c r="A35" s="5">
        <v>31</v>
      </c>
      <c r="B35" s="24">
        <v>19429</v>
      </c>
      <c r="C35" s="7" t="s">
        <v>312</v>
      </c>
      <c r="D35" s="5" t="s">
        <v>313</v>
      </c>
      <c r="E35" s="8">
        <v>30000</v>
      </c>
      <c r="F35" s="8">
        <v>375</v>
      </c>
    </row>
    <row r="36" spans="1:6" ht="18.75">
      <c r="A36" s="5">
        <v>32</v>
      </c>
      <c r="B36" s="24">
        <v>19653</v>
      </c>
      <c r="C36" s="7" t="s">
        <v>314</v>
      </c>
      <c r="D36" s="5" t="s">
        <v>315</v>
      </c>
      <c r="E36" s="8">
        <v>50000</v>
      </c>
      <c r="F36" s="8">
        <v>313</v>
      </c>
    </row>
    <row r="37" spans="1:6" ht="18.75">
      <c r="A37" s="5">
        <v>33</v>
      </c>
      <c r="B37" s="24">
        <v>19659</v>
      </c>
      <c r="C37" s="7" t="s">
        <v>316</v>
      </c>
      <c r="D37" s="5" t="s">
        <v>317</v>
      </c>
      <c r="E37" s="8">
        <v>13000</v>
      </c>
      <c r="F37" s="8">
        <v>82</v>
      </c>
    </row>
    <row r="38" spans="1:6" ht="18.75">
      <c r="A38" s="5">
        <v>34</v>
      </c>
      <c r="B38" s="24">
        <v>19661</v>
      </c>
      <c r="C38" s="7" t="s">
        <v>318</v>
      </c>
      <c r="D38" s="5" t="s">
        <v>307</v>
      </c>
      <c r="E38" s="8">
        <v>16600</v>
      </c>
      <c r="F38" s="8">
        <v>104</v>
      </c>
    </row>
    <row r="39" spans="1:6" ht="18.75">
      <c r="A39" s="5">
        <v>35</v>
      </c>
      <c r="B39" s="24">
        <v>19752</v>
      </c>
      <c r="C39" s="7" t="s">
        <v>319</v>
      </c>
      <c r="D39" s="5" t="s">
        <v>320</v>
      </c>
      <c r="E39" s="8">
        <v>20000</v>
      </c>
      <c r="F39" s="8">
        <v>125</v>
      </c>
    </row>
    <row r="40" spans="1:6" ht="18.75">
      <c r="A40" s="5">
        <v>36</v>
      </c>
      <c r="B40" s="24">
        <v>19787</v>
      </c>
      <c r="C40" s="7" t="s">
        <v>321</v>
      </c>
      <c r="D40" s="5" t="s">
        <v>298</v>
      </c>
      <c r="E40" s="8">
        <v>39000</v>
      </c>
      <c r="F40" s="8">
        <v>488</v>
      </c>
    </row>
    <row r="41" spans="1:6" ht="18.75">
      <c r="A41" s="5">
        <v>37</v>
      </c>
      <c r="B41" s="24">
        <v>19976</v>
      </c>
      <c r="C41" s="7" t="s">
        <v>322</v>
      </c>
      <c r="D41" s="5" t="s">
        <v>302</v>
      </c>
      <c r="E41" s="8">
        <v>40000</v>
      </c>
      <c r="F41" s="8">
        <v>250</v>
      </c>
    </row>
    <row r="42" spans="1:6" ht="18.75">
      <c r="A42" s="5">
        <v>38</v>
      </c>
      <c r="B42" s="24">
        <v>239178</v>
      </c>
      <c r="C42" s="7" t="s">
        <v>323</v>
      </c>
      <c r="D42" s="5" t="s">
        <v>324</v>
      </c>
      <c r="E42" s="8">
        <v>13000</v>
      </c>
      <c r="F42" s="8">
        <v>82</v>
      </c>
    </row>
    <row r="43" spans="1:6" ht="18.75">
      <c r="A43" s="5">
        <v>39</v>
      </c>
      <c r="B43" s="24">
        <v>239179</v>
      </c>
      <c r="C43" s="7" t="s">
        <v>325</v>
      </c>
      <c r="D43" s="5" t="s">
        <v>326</v>
      </c>
      <c r="E43" s="8">
        <v>50000</v>
      </c>
      <c r="F43" s="8">
        <v>625</v>
      </c>
    </row>
    <row r="44" spans="1:6" ht="18.75">
      <c r="A44" s="2" t="s">
        <v>221</v>
      </c>
      <c r="B44" s="2" t="s">
        <v>222</v>
      </c>
      <c r="C44" s="3" t="s">
        <v>223</v>
      </c>
      <c r="D44" s="2" t="s">
        <v>224</v>
      </c>
      <c r="E44" s="4" t="s">
        <v>225</v>
      </c>
      <c r="F44" s="4" t="s">
        <v>258</v>
      </c>
    </row>
    <row r="45" spans="1:6" ht="18.75">
      <c r="A45" s="5">
        <v>40</v>
      </c>
      <c r="B45" s="24">
        <v>239185</v>
      </c>
      <c r="C45" s="7" t="s">
        <v>327</v>
      </c>
      <c r="D45" s="5" t="s">
        <v>328</v>
      </c>
      <c r="E45" s="8">
        <v>16600</v>
      </c>
      <c r="F45" s="8">
        <v>104</v>
      </c>
    </row>
    <row r="46" spans="1:6" ht="18.75">
      <c r="A46" s="5">
        <v>41</v>
      </c>
      <c r="B46" s="24">
        <v>239189</v>
      </c>
      <c r="C46" s="7" t="s">
        <v>329</v>
      </c>
      <c r="D46" s="5" t="s">
        <v>330</v>
      </c>
      <c r="E46" s="8">
        <v>15000</v>
      </c>
      <c r="F46" s="8">
        <v>282</v>
      </c>
    </row>
    <row r="47" spans="1:6" ht="18.75">
      <c r="A47" s="5">
        <v>42</v>
      </c>
      <c r="B47" s="24">
        <v>239206</v>
      </c>
      <c r="C47" s="7" t="s">
        <v>331</v>
      </c>
      <c r="D47" s="5" t="s">
        <v>332</v>
      </c>
      <c r="E47" s="8">
        <v>60000</v>
      </c>
      <c r="F47" s="8">
        <v>375</v>
      </c>
    </row>
    <row r="48" spans="1:6" ht="18.75">
      <c r="A48" s="5">
        <v>43</v>
      </c>
      <c r="B48" s="24">
        <v>239308</v>
      </c>
      <c r="C48" s="7" t="s">
        <v>333</v>
      </c>
      <c r="D48" s="5" t="s">
        <v>334</v>
      </c>
      <c r="E48" s="8">
        <v>20000</v>
      </c>
      <c r="F48" s="8">
        <v>125</v>
      </c>
    </row>
    <row r="49" spans="1:6" ht="18.75">
      <c r="A49" s="5">
        <v>44</v>
      </c>
      <c r="B49" s="24">
        <v>239349</v>
      </c>
      <c r="C49" s="7" t="s">
        <v>335</v>
      </c>
      <c r="D49" s="5" t="s">
        <v>336</v>
      </c>
      <c r="E49" s="8">
        <v>39000</v>
      </c>
      <c r="F49" s="8">
        <v>244</v>
      </c>
    </row>
    <row r="50" spans="1:6" ht="18.75">
      <c r="A50" s="5">
        <v>45</v>
      </c>
      <c r="B50" s="24">
        <v>20366</v>
      </c>
      <c r="C50" s="7" t="s">
        <v>337</v>
      </c>
      <c r="D50" s="5" t="s">
        <v>338</v>
      </c>
      <c r="E50" s="8">
        <v>26000</v>
      </c>
      <c r="F50" s="8">
        <v>163</v>
      </c>
    </row>
    <row r="51" spans="1:6" ht="18.75">
      <c r="A51" s="5">
        <v>46</v>
      </c>
      <c r="B51" s="24">
        <v>20436</v>
      </c>
      <c r="C51" s="7" t="s">
        <v>339</v>
      </c>
      <c r="D51" s="5" t="s">
        <v>340</v>
      </c>
      <c r="E51" s="8">
        <v>60000</v>
      </c>
      <c r="F51" s="8">
        <v>375</v>
      </c>
    </row>
    <row r="52" spans="1:6" ht="18.75">
      <c r="A52" s="5">
        <v>47</v>
      </c>
      <c r="B52" s="24">
        <v>20386</v>
      </c>
      <c r="C52" s="7" t="s">
        <v>341</v>
      </c>
      <c r="D52" s="5" t="s">
        <v>342</v>
      </c>
      <c r="E52" s="8">
        <v>40000</v>
      </c>
      <c r="F52" s="8">
        <v>1000</v>
      </c>
    </row>
    <row r="53" spans="1:6" ht="18.75">
      <c r="A53" s="5">
        <v>48</v>
      </c>
      <c r="B53" s="24">
        <v>20582</v>
      </c>
      <c r="C53" s="7" t="s">
        <v>343</v>
      </c>
      <c r="D53" s="5" t="s">
        <v>344</v>
      </c>
      <c r="E53" s="8">
        <v>39000</v>
      </c>
      <c r="F53" s="8">
        <v>488</v>
      </c>
    </row>
    <row r="54" spans="1:6" ht="18.75">
      <c r="A54" s="5">
        <v>49</v>
      </c>
      <c r="B54" s="24">
        <v>20913</v>
      </c>
      <c r="C54" s="7" t="s">
        <v>345</v>
      </c>
      <c r="D54" s="5" t="s">
        <v>334</v>
      </c>
      <c r="E54" s="8">
        <v>20000</v>
      </c>
      <c r="F54" s="8">
        <v>625</v>
      </c>
    </row>
    <row r="55" spans="1:6" ht="18.75">
      <c r="A55" s="5">
        <v>50</v>
      </c>
      <c r="B55" s="24">
        <v>20681</v>
      </c>
      <c r="C55" s="7" t="s">
        <v>346</v>
      </c>
      <c r="D55" s="5" t="s">
        <v>347</v>
      </c>
      <c r="E55" s="8">
        <v>40000</v>
      </c>
      <c r="F55" s="8">
        <v>250</v>
      </c>
    </row>
    <row r="56" spans="1:6" ht="18.75">
      <c r="A56" s="5">
        <v>51</v>
      </c>
      <c r="B56" s="24">
        <v>20766</v>
      </c>
      <c r="C56" s="7" t="s">
        <v>348</v>
      </c>
      <c r="D56" s="5" t="s">
        <v>349</v>
      </c>
      <c r="E56" s="8">
        <v>15000</v>
      </c>
      <c r="F56" s="8">
        <v>188</v>
      </c>
    </row>
    <row r="57" spans="1:6" ht="18.75">
      <c r="A57" s="5">
        <v>52</v>
      </c>
      <c r="B57" s="24">
        <v>21499</v>
      </c>
      <c r="C57" s="7" t="s">
        <v>350</v>
      </c>
      <c r="D57" s="5" t="s">
        <v>351</v>
      </c>
      <c r="E57" s="8">
        <v>26000</v>
      </c>
      <c r="F57" s="8">
        <v>163</v>
      </c>
    </row>
    <row r="58" spans="1:6" ht="18.75">
      <c r="A58" s="5">
        <v>53</v>
      </c>
      <c r="B58" s="24">
        <v>21499</v>
      </c>
      <c r="C58" s="7" t="s">
        <v>352</v>
      </c>
      <c r="D58" s="5" t="s">
        <v>353</v>
      </c>
      <c r="E58" s="8">
        <v>24000</v>
      </c>
      <c r="F58" s="8">
        <v>150</v>
      </c>
    </row>
    <row r="59" spans="1:6" ht="18.75">
      <c r="A59" s="5">
        <v>54</v>
      </c>
      <c r="B59" s="24">
        <v>21833</v>
      </c>
      <c r="C59" s="7" t="s">
        <v>354</v>
      </c>
      <c r="D59" s="5" t="s">
        <v>355</v>
      </c>
      <c r="E59" s="8">
        <v>30000</v>
      </c>
      <c r="F59" s="8">
        <v>188</v>
      </c>
    </row>
    <row r="60" spans="1:6" ht="18.75">
      <c r="A60" s="5">
        <v>55</v>
      </c>
      <c r="B60" s="24">
        <v>21509</v>
      </c>
      <c r="C60" s="7" t="s">
        <v>356</v>
      </c>
      <c r="D60" s="5" t="s">
        <v>347</v>
      </c>
      <c r="E60" s="8">
        <v>40000</v>
      </c>
      <c r="F60" s="8">
        <v>250</v>
      </c>
    </row>
    <row r="61" spans="1:6" ht="18.75">
      <c r="A61" s="5">
        <v>56</v>
      </c>
      <c r="B61" s="24">
        <v>20871</v>
      </c>
      <c r="C61" s="7" t="s">
        <v>357</v>
      </c>
      <c r="D61" s="5" t="s">
        <v>342</v>
      </c>
      <c r="E61" s="8">
        <v>40000</v>
      </c>
      <c r="F61" s="8">
        <v>6000</v>
      </c>
    </row>
    <row r="62" spans="1:6" ht="18.75">
      <c r="A62" s="5">
        <v>57</v>
      </c>
      <c r="B62" s="6">
        <v>21001</v>
      </c>
      <c r="C62" s="7" t="s">
        <v>358</v>
      </c>
      <c r="D62" s="5" t="s">
        <v>344</v>
      </c>
      <c r="E62" s="8">
        <v>39000</v>
      </c>
      <c r="F62" s="8">
        <v>4877</v>
      </c>
    </row>
    <row r="63" spans="1:6" ht="18.75">
      <c r="A63" s="5">
        <v>58</v>
      </c>
      <c r="B63" s="24">
        <v>21541</v>
      </c>
      <c r="C63" s="7" t="s">
        <v>359</v>
      </c>
      <c r="D63" s="5" t="s">
        <v>360</v>
      </c>
      <c r="E63" s="8">
        <v>26000</v>
      </c>
      <c r="F63" s="8">
        <v>326</v>
      </c>
    </row>
    <row r="64" spans="1:6" ht="18.75">
      <c r="A64" s="5">
        <v>59</v>
      </c>
      <c r="B64" s="6">
        <v>21541</v>
      </c>
      <c r="C64" s="7" t="s">
        <v>361</v>
      </c>
      <c r="D64" s="5" t="s">
        <v>353</v>
      </c>
      <c r="E64" s="8">
        <v>24000</v>
      </c>
      <c r="F64" s="8">
        <v>300</v>
      </c>
    </row>
    <row r="65" spans="1:6" ht="18.75">
      <c r="A65" s="5">
        <v>60</v>
      </c>
      <c r="B65" s="6">
        <v>21549</v>
      </c>
      <c r="C65" s="7" t="s">
        <v>362</v>
      </c>
      <c r="D65" s="5" t="s">
        <v>326</v>
      </c>
      <c r="E65" s="8">
        <v>50000</v>
      </c>
      <c r="F65" s="8">
        <v>625</v>
      </c>
    </row>
    <row r="66" spans="1:6" ht="18.75">
      <c r="A66" s="5">
        <v>61</v>
      </c>
      <c r="B66" s="6">
        <v>21541</v>
      </c>
      <c r="C66" s="7" t="s">
        <v>363</v>
      </c>
      <c r="D66" s="5" t="s">
        <v>364</v>
      </c>
      <c r="E66" s="8">
        <v>76000</v>
      </c>
      <c r="F66" s="8">
        <v>950</v>
      </c>
    </row>
    <row r="67" spans="1:6" ht="18.75">
      <c r="A67" s="5">
        <v>62</v>
      </c>
      <c r="B67" s="6">
        <v>17931</v>
      </c>
      <c r="C67" s="7" t="s">
        <v>281</v>
      </c>
      <c r="D67" s="5" t="s">
        <v>365</v>
      </c>
      <c r="E67" s="8">
        <v>40000</v>
      </c>
      <c r="F67" s="8">
        <v>250</v>
      </c>
    </row>
    <row r="68" spans="1:6" ht="18.75">
      <c r="A68" s="5">
        <v>63</v>
      </c>
      <c r="B68" s="6">
        <v>18624</v>
      </c>
      <c r="C68" s="7" t="s">
        <v>229</v>
      </c>
      <c r="D68" s="5" t="s">
        <v>366</v>
      </c>
      <c r="E68" s="8">
        <v>25000</v>
      </c>
      <c r="F68" s="8">
        <v>250</v>
      </c>
    </row>
    <row r="69" spans="1:6" ht="18.75">
      <c r="A69" s="5">
        <v>64</v>
      </c>
      <c r="B69" s="6">
        <v>21541</v>
      </c>
      <c r="C69" s="7" t="s">
        <v>367</v>
      </c>
      <c r="D69" s="5" t="s">
        <v>368</v>
      </c>
      <c r="E69" s="8">
        <v>40000</v>
      </c>
      <c r="F69" s="8">
        <v>1500</v>
      </c>
    </row>
    <row r="70" spans="1:6" ht="18.75">
      <c r="A70" s="5">
        <v>65</v>
      </c>
      <c r="B70" s="6">
        <v>22167</v>
      </c>
      <c r="C70" s="7" t="s">
        <v>369</v>
      </c>
      <c r="D70" s="5" t="s">
        <v>370</v>
      </c>
      <c r="E70" s="8">
        <v>40000</v>
      </c>
      <c r="F70" s="8">
        <v>250</v>
      </c>
    </row>
    <row r="71" spans="1:6" ht="18.75">
      <c r="A71" s="5">
        <v>66</v>
      </c>
      <c r="B71" s="6">
        <v>22303</v>
      </c>
      <c r="C71" s="7" t="s">
        <v>371</v>
      </c>
      <c r="D71" s="5" t="s">
        <v>372</v>
      </c>
      <c r="E71" s="8">
        <v>60000</v>
      </c>
      <c r="F71" s="8">
        <v>375</v>
      </c>
    </row>
    <row r="72" spans="1:6" ht="18.75">
      <c r="A72" s="5">
        <v>67</v>
      </c>
      <c r="B72" s="6">
        <v>22307</v>
      </c>
      <c r="C72" s="7" t="s">
        <v>373</v>
      </c>
      <c r="D72" s="5" t="s">
        <v>355</v>
      </c>
      <c r="E72" s="8">
        <v>21000</v>
      </c>
      <c r="F72" s="8">
        <v>394</v>
      </c>
    </row>
    <row r="73" spans="1:6" ht="18.75">
      <c r="A73" s="5">
        <v>68</v>
      </c>
      <c r="B73" s="6">
        <v>22328</v>
      </c>
      <c r="C73" s="7" t="s">
        <v>374</v>
      </c>
      <c r="D73" s="5" t="s">
        <v>375</v>
      </c>
      <c r="E73" s="8">
        <v>16800</v>
      </c>
      <c r="F73" s="8">
        <v>315</v>
      </c>
    </row>
    <row r="74" spans="1:6" ht="18.75">
      <c r="A74" s="5">
        <v>70</v>
      </c>
      <c r="B74" s="6">
        <v>22313</v>
      </c>
      <c r="C74" s="7" t="s">
        <v>281</v>
      </c>
      <c r="D74" s="5" t="s">
        <v>282</v>
      </c>
      <c r="E74" s="8">
        <v>13780</v>
      </c>
      <c r="F74" s="8">
        <v>500</v>
      </c>
    </row>
    <row r="75" spans="1:6" ht="18.75">
      <c r="A75" s="5">
        <v>71</v>
      </c>
      <c r="B75" s="6">
        <v>22313</v>
      </c>
      <c r="C75" s="7" t="s">
        <v>229</v>
      </c>
      <c r="D75" s="5" t="s">
        <v>292</v>
      </c>
      <c r="E75" s="8">
        <v>8780</v>
      </c>
      <c r="F75" s="8">
        <v>500</v>
      </c>
    </row>
    <row r="76" spans="1:6" ht="18.75">
      <c r="A76" s="5">
        <v>72</v>
      </c>
      <c r="B76" s="6">
        <v>22341</v>
      </c>
      <c r="C76" s="7" t="s">
        <v>281</v>
      </c>
      <c r="D76" s="5" t="s">
        <v>282</v>
      </c>
      <c r="E76" s="8">
        <v>13780</v>
      </c>
      <c r="F76" s="8">
        <v>500</v>
      </c>
    </row>
    <row r="77" spans="1:6" ht="18.75">
      <c r="A77" s="5">
        <v>73</v>
      </c>
      <c r="B77" s="6">
        <v>22341</v>
      </c>
      <c r="C77" s="7" t="s">
        <v>229</v>
      </c>
      <c r="D77" s="5" t="s">
        <v>292</v>
      </c>
      <c r="E77" s="8">
        <v>8780</v>
      </c>
      <c r="F77" s="8">
        <v>500</v>
      </c>
    </row>
    <row r="78" spans="1:6" ht="18.75">
      <c r="A78" s="5">
        <v>74</v>
      </c>
      <c r="B78" s="6">
        <v>22373</v>
      </c>
      <c r="C78" s="7" t="s">
        <v>281</v>
      </c>
      <c r="D78" s="5" t="s">
        <v>282</v>
      </c>
      <c r="E78" s="8">
        <v>13780</v>
      </c>
      <c r="F78" s="8">
        <v>500</v>
      </c>
    </row>
    <row r="79" spans="1:6" ht="18.75">
      <c r="A79" s="5">
        <v>75</v>
      </c>
      <c r="B79" s="6">
        <v>22373</v>
      </c>
      <c r="C79" s="7" t="s">
        <v>229</v>
      </c>
      <c r="D79" s="5" t="s">
        <v>292</v>
      </c>
      <c r="E79" s="8">
        <v>8780</v>
      </c>
      <c r="F79" s="8">
        <v>500</v>
      </c>
    </row>
    <row r="80" spans="1:6" ht="18.75">
      <c r="A80" s="5">
        <v>76</v>
      </c>
      <c r="B80" s="6">
        <v>22405</v>
      </c>
      <c r="C80" s="7" t="s">
        <v>376</v>
      </c>
      <c r="D80" s="5" t="s">
        <v>377</v>
      </c>
      <c r="E80" s="8">
        <v>70000</v>
      </c>
      <c r="F80" s="8">
        <v>1313</v>
      </c>
    </row>
    <row r="81" spans="1:6" ht="18.75">
      <c r="A81" s="5">
        <v>77</v>
      </c>
      <c r="B81" s="6">
        <v>22423</v>
      </c>
      <c r="C81" s="7" t="s">
        <v>281</v>
      </c>
      <c r="D81" s="5" t="s">
        <v>282</v>
      </c>
      <c r="E81" s="8">
        <v>13780</v>
      </c>
      <c r="F81" s="8">
        <v>500</v>
      </c>
    </row>
    <row r="82" spans="1:6" ht="18.75">
      <c r="A82" s="5">
        <v>78</v>
      </c>
      <c r="B82" s="6">
        <v>22423</v>
      </c>
      <c r="C82" s="7" t="s">
        <v>229</v>
      </c>
      <c r="D82" s="5" t="s">
        <v>292</v>
      </c>
      <c r="E82" s="8">
        <v>8780</v>
      </c>
      <c r="F82" s="8">
        <v>500</v>
      </c>
    </row>
    <row r="83" spans="1:6" ht="18.75">
      <c r="A83" s="5">
        <v>79</v>
      </c>
      <c r="B83" s="6">
        <v>22597</v>
      </c>
      <c r="C83" s="7" t="s">
        <v>378</v>
      </c>
      <c r="D83" s="5" t="s">
        <v>233</v>
      </c>
      <c r="E83" s="8">
        <v>39900</v>
      </c>
      <c r="F83" s="8">
        <v>250</v>
      </c>
    </row>
    <row r="84" spans="1:6" ht="18.75">
      <c r="A84" s="5">
        <v>80</v>
      </c>
      <c r="B84" s="6">
        <v>22657</v>
      </c>
      <c r="C84" s="7" t="s">
        <v>281</v>
      </c>
      <c r="D84" s="5" t="s">
        <v>282</v>
      </c>
      <c r="E84" s="8">
        <v>13780</v>
      </c>
      <c r="F84" s="8">
        <v>500</v>
      </c>
    </row>
    <row r="85" spans="1:6" ht="18.75">
      <c r="A85" s="5">
        <v>81</v>
      </c>
      <c r="B85" s="6">
        <v>22657</v>
      </c>
      <c r="C85" s="7" t="s">
        <v>229</v>
      </c>
      <c r="D85" s="5" t="s">
        <v>292</v>
      </c>
      <c r="E85" s="8">
        <v>8780</v>
      </c>
      <c r="F85" s="8">
        <v>417</v>
      </c>
    </row>
    <row r="86" spans="1:6" ht="18.75">
      <c r="A86" s="5"/>
      <c r="B86" s="6"/>
      <c r="C86" s="7"/>
      <c r="D86" s="5"/>
      <c r="E86" s="8"/>
      <c r="F86" s="8"/>
    </row>
    <row r="87" spans="1:6" ht="18.75">
      <c r="A87" s="2" t="s">
        <v>221</v>
      </c>
      <c r="B87" s="2" t="s">
        <v>222</v>
      </c>
      <c r="C87" s="3" t="s">
        <v>223</v>
      </c>
      <c r="D87" s="2" t="s">
        <v>224</v>
      </c>
      <c r="E87" s="4" t="s">
        <v>225</v>
      </c>
      <c r="F87" s="4" t="s">
        <v>258</v>
      </c>
    </row>
    <row r="88" spans="1:6" ht="18.75">
      <c r="A88" s="5">
        <v>82</v>
      </c>
      <c r="B88" s="6">
        <v>22755</v>
      </c>
      <c r="C88" s="7" t="s">
        <v>379</v>
      </c>
      <c r="D88" s="5" t="s">
        <v>380</v>
      </c>
      <c r="E88" s="8">
        <v>49000</v>
      </c>
      <c r="F88" s="8">
        <v>307</v>
      </c>
    </row>
    <row r="89" spans="1:6" ht="18.75">
      <c r="A89" s="5">
        <v>83</v>
      </c>
      <c r="B89" s="6">
        <v>22766</v>
      </c>
      <c r="C89" s="7" t="s">
        <v>381</v>
      </c>
      <c r="D89" s="5" t="s">
        <v>382</v>
      </c>
      <c r="E89" s="8">
        <v>91000</v>
      </c>
      <c r="F89" s="8">
        <v>569</v>
      </c>
    </row>
    <row r="90" spans="1:6" ht="18.75">
      <c r="A90" s="5">
        <v>84</v>
      </c>
      <c r="B90" s="6">
        <v>22766</v>
      </c>
      <c r="C90" s="7" t="s">
        <v>281</v>
      </c>
      <c r="D90" s="5" t="s">
        <v>282</v>
      </c>
      <c r="E90" s="8">
        <v>13780</v>
      </c>
      <c r="F90" s="8">
        <v>500</v>
      </c>
    </row>
    <row r="91" spans="1:6" ht="18.75">
      <c r="A91" s="5">
        <v>85</v>
      </c>
      <c r="B91" s="6">
        <v>22796</v>
      </c>
      <c r="C91" s="7" t="s">
        <v>281</v>
      </c>
      <c r="D91" s="5" t="s">
        <v>282</v>
      </c>
      <c r="E91" s="8">
        <v>13780</v>
      </c>
      <c r="F91" s="8">
        <v>500</v>
      </c>
    </row>
    <row r="92" spans="1:6" ht="18.75">
      <c r="A92" s="5">
        <v>86</v>
      </c>
      <c r="B92" s="6">
        <v>22801</v>
      </c>
      <c r="C92" s="7" t="s">
        <v>230</v>
      </c>
      <c r="D92" s="5" t="s">
        <v>231</v>
      </c>
      <c r="E92" s="8">
        <f>13400-1500-500-500-2337</f>
        <v>8563</v>
      </c>
      <c r="F92" s="8">
        <v>1663</v>
      </c>
    </row>
    <row r="93" spans="1:6" ht="18.75">
      <c r="A93" s="5">
        <v>87</v>
      </c>
      <c r="B93" s="6">
        <v>22830</v>
      </c>
      <c r="C93" s="7" t="s">
        <v>281</v>
      </c>
      <c r="D93" s="5" t="s">
        <v>282</v>
      </c>
      <c r="E93" s="8">
        <v>13780</v>
      </c>
      <c r="F93" s="8">
        <v>292</v>
      </c>
    </row>
    <row r="94" spans="1:6" ht="18.75">
      <c r="A94" s="5">
        <v>88</v>
      </c>
      <c r="B94" s="6">
        <v>23025</v>
      </c>
      <c r="C94" s="7" t="s">
        <v>230</v>
      </c>
      <c r="D94" s="5" t="s">
        <v>231</v>
      </c>
      <c r="E94" s="8">
        <f>13400-1500-500-500-2337</f>
        <v>8563</v>
      </c>
      <c r="F94" s="8">
        <v>356</v>
      </c>
    </row>
    <row r="95" spans="1:6" ht="18.75">
      <c r="A95" s="5">
        <v>89</v>
      </c>
      <c r="B95" s="6">
        <v>22619</v>
      </c>
      <c r="C95" s="7" t="s">
        <v>232</v>
      </c>
      <c r="D95" s="5" t="s">
        <v>513</v>
      </c>
      <c r="E95" s="8">
        <v>58000</v>
      </c>
      <c r="F95" s="8">
        <v>725</v>
      </c>
    </row>
    <row r="96" spans="1:6" ht="18.75">
      <c r="A96" s="5">
        <v>90</v>
      </c>
      <c r="B96" s="6">
        <v>23200</v>
      </c>
      <c r="C96" s="7" t="s">
        <v>230</v>
      </c>
      <c r="D96" s="5" t="s">
        <v>231</v>
      </c>
      <c r="E96" s="76">
        <v>3000</v>
      </c>
      <c r="F96" s="8">
        <v>356</v>
      </c>
    </row>
    <row r="97" spans="1:6" ht="18.75">
      <c r="A97" s="5"/>
      <c r="B97" s="6"/>
      <c r="C97" s="7"/>
      <c r="D97" s="5"/>
      <c r="E97" s="8"/>
      <c r="F97" s="8"/>
    </row>
    <row r="98" spans="1:6" ht="18.75">
      <c r="A98" s="5"/>
      <c r="B98" s="6"/>
      <c r="C98" s="7"/>
      <c r="D98" s="5"/>
      <c r="E98" s="8"/>
      <c r="F98" s="8"/>
    </row>
    <row r="99" spans="1:6" ht="18.75">
      <c r="A99" s="5"/>
      <c r="B99" s="6"/>
      <c r="C99" s="7"/>
      <c r="D99" s="5"/>
      <c r="E99" s="8"/>
      <c r="F99" s="8"/>
    </row>
    <row r="100" spans="1:6" ht="19.5" thickBot="1">
      <c r="A100" s="315" t="s">
        <v>8</v>
      </c>
      <c r="B100" s="316"/>
      <c r="C100" s="316"/>
      <c r="D100" s="317"/>
      <c r="E100" s="26">
        <v>0</v>
      </c>
      <c r="F100" s="26">
        <f>SUM(F5:F96)</f>
        <v>58410</v>
      </c>
    </row>
    <row r="101" spans="1:6" ht="19.5" thickTop="1">
      <c r="A101" s="12"/>
      <c r="B101" s="12"/>
      <c r="C101" s="12"/>
      <c r="D101" s="12"/>
      <c r="E101" s="12"/>
      <c r="F101" s="12"/>
    </row>
    <row r="102" spans="1:6" ht="18.75">
      <c r="A102" s="12"/>
      <c r="B102" s="12"/>
      <c r="C102" s="12"/>
      <c r="D102" s="12"/>
      <c r="E102" s="12"/>
      <c r="F102" s="12"/>
    </row>
    <row r="103" spans="1:6" ht="18.75">
      <c r="A103" s="312" t="s">
        <v>383</v>
      </c>
      <c r="B103" s="312"/>
      <c r="C103" s="312"/>
      <c r="D103" s="312"/>
      <c r="E103" s="312"/>
      <c r="F103" s="312"/>
    </row>
    <row r="104" spans="1:6" ht="18.75">
      <c r="A104" s="312" t="s">
        <v>237</v>
      </c>
      <c r="B104" s="312"/>
      <c r="C104" s="312"/>
      <c r="D104" s="312"/>
      <c r="E104" s="312"/>
      <c r="F104" s="312"/>
    </row>
    <row r="105" spans="1:6" ht="18.75">
      <c r="A105" s="312" t="s">
        <v>238</v>
      </c>
      <c r="B105" s="312"/>
      <c r="C105" s="312"/>
      <c r="D105" s="312"/>
      <c r="E105" s="312"/>
      <c r="F105" s="312"/>
    </row>
    <row r="110" ht="12.75">
      <c r="D110" t="s">
        <v>235</v>
      </c>
    </row>
  </sheetData>
  <sheetProtection/>
  <mergeCells count="7">
    <mergeCell ref="A105:F105"/>
    <mergeCell ref="A1:F1"/>
    <mergeCell ref="A2:F2"/>
    <mergeCell ref="A3:F3"/>
    <mergeCell ref="A100:D100"/>
    <mergeCell ref="A103:F103"/>
    <mergeCell ref="A104:F104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7.421875" style="37" customWidth="1"/>
    <col min="2" max="2" width="33.8515625" style="37" customWidth="1"/>
    <col min="3" max="3" width="43.140625" style="38" customWidth="1"/>
    <col min="4" max="16384" width="9.140625" style="1" customWidth="1"/>
  </cols>
  <sheetData>
    <row r="1" spans="1:3" ht="18.75">
      <c r="A1" s="309" t="s">
        <v>632</v>
      </c>
      <c r="B1" s="309"/>
      <c r="C1" s="309"/>
    </row>
    <row r="2" spans="1:3" ht="18.75">
      <c r="A2" s="309" t="s">
        <v>256</v>
      </c>
      <c r="B2" s="309"/>
      <c r="C2" s="309"/>
    </row>
    <row r="3" spans="1:3" ht="18.75">
      <c r="A3" s="309" t="s">
        <v>384</v>
      </c>
      <c r="B3" s="309"/>
      <c r="C3" s="309"/>
    </row>
    <row r="4" spans="1:3" ht="19.5" customHeight="1">
      <c r="A4" s="2" t="s">
        <v>221</v>
      </c>
      <c r="B4" s="2" t="s">
        <v>222</v>
      </c>
      <c r="C4" s="4" t="s">
        <v>75</v>
      </c>
    </row>
    <row r="5" spans="1:3" ht="19.5" customHeight="1">
      <c r="A5" s="25">
        <v>1</v>
      </c>
      <c r="B5" s="6">
        <v>235849</v>
      </c>
      <c r="C5" s="27">
        <v>103.54</v>
      </c>
    </row>
    <row r="6" spans="1:3" ht="19.5" customHeight="1">
      <c r="A6" s="25">
        <v>2</v>
      </c>
      <c r="B6" s="6">
        <v>236021</v>
      </c>
      <c r="C6" s="27">
        <v>136.72</v>
      </c>
    </row>
    <row r="7" spans="1:3" ht="19.5" customHeight="1">
      <c r="A7" s="25">
        <v>3</v>
      </c>
      <c r="B7" s="6">
        <v>236213</v>
      </c>
      <c r="C7" s="27">
        <v>211.02</v>
      </c>
    </row>
    <row r="8" spans="1:3" ht="19.5" customHeight="1">
      <c r="A8" s="25">
        <v>4</v>
      </c>
      <c r="B8" s="6">
        <v>236394</v>
      </c>
      <c r="C8" s="27">
        <v>57.48</v>
      </c>
    </row>
    <row r="9" spans="1:3" ht="19.5" customHeight="1">
      <c r="A9" s="25">
        <v>5</v>
      </c>
      <c r="B9" s="6">
        <v>236583</v>
      </c>
      <c r="C9" s="27">
        <v>146.63</v>
      </c>
    </row>
    <row r="10" spans="1:3" ht="18.75" customHeight="1">
      <c r="A10" s="25">
        <v>6</v>
      </c>
      <c r="B10" s="6">
        <v>236759</v>
      </c>
      <c r="C10" s="28">
        <v>119.2</v>
      </c>
    </row>
    <row r="11" spans="1:3" ht="19.5" customHeight="1">
      <c r="A11" s="25">
        <v>7</v>
      </c>
      <c r="B11" s="6">
        <v>236948</v>
      </c>
      <c r="C11" s="28">
        <v>287.6</v>
      </c>
    </row>
    <row r="12" spans="1:3" ht="19.5" customHeight="1">
      <c r="A12" s="25">
        <v>8</v>
      </c>
      <c r="B12" s="6">
        <v>237130</v>
      </c>
      <c r="C12" s="27">
        <v>403.22</v>
      </c>
    </row>
    <row r="13" spans="1:3" ht="19.5" customHeight="1">
      <c r="A13" s="25">
        <v>9</v>
      </c>
      <c r="B13" s="6">
        <v>237312</v>
      </c>
      <c r="C13" s="29">
        <v>234.17</v>
      </c>
    </row>
    <row r="14" spans="1:3" ht="19.5" customHeight="1">
      <c r="A14" s="25">
        <v>10</v>
      </c>
      <c r="B14" s="6">
        <v>18348</v>
      </c>
      <c r="C14" s="29">
        <v>254.88</v>
      </c>
    </row>
    <row r="15" spans="1:3" ht="19.5" customHeight="1">
      <c r="A15" s="25">
        <v>11</v>
      </c>
      <c r="B15" s="6">
        <v>237676</v>
      </c>
      <c r="C15" s="29">
        <v>346.72</v>
      </c>
    </row>
    <row r="16" spans="1:3" ht="19.5" customHeight="1">
      <c r="A16" s="25">
        <v>12</v>
      </c>
      <c r="B16" s="6">
        <v>237857</v>
      </c>
      <c r="C16" s="29">
        <v>339.62</v>
      </c>
    </row>
    <row r="17" spans="1:3" ht="19.5" customHeight="1">
      <c r="A17" s="25">
        <v>13</v>
      </c>
      <c r="B17" s="6">
        <v>238039</v>
      </c>
      <c r="C17" s="29">
        <v>342.47</v>
      </c>
    </row>
    <row r="18" spans="1:3" ht="19.5" customHeight="1">
      <c r="A18" s="25">
        <v>14</v>
      </c>
      <c r="B18" s="6">
        <v>238222</v>
      </c>
      <c r="C18" s="29">
        <v>358.51</v>
      </c>
    </row>
    <row r="19" spans="1:3" ht="19.5" customHeight="1">
      <c r="A19" s="25">
        <v>15</v>
      </c>
      <c r="B19" s="6">
        <v>238404</v>
      </c>
      <c r="C19" s="29">
        <v>183.56</v>
      </c>
    </row>
    <row r="20" spans="1:3" ht="19.5" customHeight="1">
      <c r="A20" s="25">
        <v>16</v>
      </c>
      <c r="B20" s="6">
        <v>238586</v>
      </c>
      <c r="C20" s="29">
        <v>249.47</v>
      </c>
    </row>
    <row r="21" spans="1:3" ht="19.5" customHeight="1">
      <c r="A21" s="25">
        <v>17</v>
      </c>
      <c r="B21" s="6">
        <v>238775</v>
      </c>
      <c r="C21" s="29">
        <v>221.32</v>
      </c>
    </row>
    <row r="22" spans="1:3" ht="19.5" customHeight="1">
      <c r="A22" s="25">
        <v>18</v>
      </c>
      <c r="B22" s="6">
        <v>238949</v>
      </c>
      <c r="C22" s="29">
        <v>207.96</v>
      </c>
    </row>
    <row r="23" spans="1:3" ht="19.5" customHeight="1">
      <c r="A23" s="25">
        <v>19</v>
      </c>
      <c r="B23" s="6">
        <v>239138</v>
      </c>
      <c r="C23" s="29">
        <v>487.4</v>
      </c>
    </row>
    <row r="24" spans="1:3" ht="19.5" customHeight="1">
      <c r="A24" s="25">
        <v>20</v>
      </c>
      <c r="B24" s="6">
        <v>239320</v>
      </c>
      <c r="C24" s="29">
        <v>323.86</v>
      </c>
    </row>
    <row r="25" spans="1:3" ht="19.5" customHeight="1">
      <c r="A25" s="25">
        <v>21</v>
      </c>
      <c r="B25" s="6">
        <v>239507</v>
      </c>
      <c r="C25" s="29">
        <v>369.85</v>
      </c>
    </row>
    <row r="26" spans="1:3" ht="19.5" customHeight="1">
      <c r="A26" s="25">
        <v>22</v>
      </c>
      <c r="B26" s="6">
        <v>239691</v>
      </c>
      <c r="C26" s="29">
        <v>451.52</v>
      </c>
    </row>
    <row r="27" spans="1:3" ht="19.5" customHeight="1">
      <c r="A27" s="25">
        <v>23</v>
      </c>
      <c r="B27" s="6">
        <v>239872</v>
      </c>
      <c r="C27" s="29">
        <v>358.8</v>
      </c>
    </row>
    <row r="28" spans="1:3" ht="19.5" customHeight="1">
      <c r="A28" s="25">
        <v>24</v>
      </c>
      <c r="B28" s="6">
        <v>240054</v>
      </c>
      <c r="C28" s="29">
        <v>415.47</v>
      </c>
    </row>
    <row r="29" spans="1:3" ht="19.5" customHeight="1">
      <c r="A29" s="25">
        <v>25</v>
      </c>
      <c r="B29" s="6">
        <v>21090</v>
      </c>
      <c r="C29" s="29">
        <v>271.13</v>
      </c>
    </row>
    <row r="30" spans="1:3" ht="19.5" customHeight="1">
      <c r="A30" s="25">
        <v>26</v>
      </c>
      <c r="B30" s="6">
        <v>21272</v>
      </c>
      <c r="C30" s="29">
        <v>381.92</v>
      </c>
    </row>
    <row r="31" spans="1:3" ht="19.5" customHeight="1">
      <c r="A31" s="25">
        <v>27</v>
      </c>
      <c r="B31" s="6">
        <v>21457</v>
      </c>
      <c r="C31" s="29">
        <v>283.67</v>
      </c>
    </row>
    <row r="32" spans="1:3" ht="19.5" customHeight="1">
      <c r="A32" s="25">
        <v>28</v>
      </c>
      <c r="B32" s="6">
        <v>21817</v>
      </c>
      <c r="C32" s="29">
        <v>248.09</v>
      </c>
    </row>
    <row r="33" spans="1:3" ht="19.5" customHeight="1">
      <c r="A33" s="25">
        <v>29</v>
      </c>
      <c r="B33" s="6">
        <v>22000</v>
      </c>
      <c r="C33" s="29">
        <v>564.36</v>
      </c>
    </row>
    <row r="34" spans="1:3" ht="19.5" customHeight="1">
      <c r="A34" s="25">
        <v>30</v>
      </c>
      <c r="B34" s="6">
        <v>22184</v>
      </c>
      <c r="C34" s="29">
        <v>766.15</v>
      </c>
    </row>
    <row r="35" spans="1:3" ht="19.5" customHeight="1">
      <c r="A35" s="25">
        <v>31</v>
      </c>
      <c r="B35" s="6">
        <v>22370</v>
      </c>
      <c r="C35" s="29">
        <v>993.58</v>
      </c>
    </row>
    <row r="36" spans="1:3" ht="19.5" customHeight="1">
      <c r="A36" s="25">
        <v>32</v>
      </c>
      <c r="B36" s="6">
        <v>22551</v>
      </c>
      <c r="C36" s="29">
        <v>1038.01</v>
      </c>
    </row>
    <row r="37" spans="1:3" ht="19.5" customHeight="1">
      <c r="A37" s="25">
        <v>33</v>
      </c>
      <c r="B37" s="6">
        <v>22759</v>
      </c>
      <c r="C37" s="29">
        <v>1128.69</v>
      </c>
    </row>
    <row r="38" spans="1:3" ht="19.5" customHeight="1">
      <c r="A38" s="25">
        <v>34</v>
      </c>
      <c r="B38" s="6">
        <v>22917</v>
      </c>
      <c r="C38" s="29">
        <v>1185.34</v>
      </c>
    </row>
    <row r="39" spans="1:3" ht="19.5" customHeight="1">
      <c r="A39" s="25">
        <v>35</v>
      </c>
      <c r="B39" s="6">
        <v>23098</v>
      </c>
      <c r="C39" s="29">
        <v>1160.23</v>
      </c>
    </row>
    <row r="40" spans="1:3" ht="19.5" customHeight="1">
      <c r="A40" s="25">
        <v>36</v>
      </c>
      <c r="B40" s="6">
        <v>23280</v>
      </c>
      <c r="C40" s="29">
        <v>918.88</v>
      </c>
    </row>
    <row r="41" spans="1:3" ht="19.5" thickBot="1">
      <c r="A41" s="315" t="s">
        <v>8</v>
      </c>
      <c r="B41" s="317"/>
      <c r="C41" s="30">
        <f>SUM(C5:C40)</f>
        <v>15551.039999999999</v>
      </c>
    </row>
    <row r="42" spans="1:3" ht="19.5" thickTop="1">
      <c r="A42" s="31"/>
      <c r="B42" s="31"/>
      <c r="C42" s="32"/>
    </row>
    <row r="43" spans="1:3" ht="18.75">
      <c r="A43" s="33"/>
      <c r="B43" s="33"/>
      <c r="C43" s="34"/>
    </row>
    <row r="44" spans="1:3" ht="18.75">
      <c r="A44" s="33"/>
      <c r="B44" s="33"/>
      <c r="C44" s="34"/>
    </row>
    <row r="45" spans="1:3" ht="18.75">
      <c r="A45" s="33"/>
      <c r="B45" s="33"/>
      <c r="C45" s="34"/>
    </row>
    <row r="46" spans="1:3" ht="18.75">
      <c r="A46" s="33"/>
      <c r="B46" s="33"/>
      <c r="C46" s="34"/>
    </row>
    <row r="47" spans="1:3" ht="18.75">
      <c r="A47" s="33"/>
      <c r="B47" s="33"/>
      <c r="C47" s="34"/>
    </row>
    <row r="48" spans="1:3" ht="18.75">
      <c r="A48" s="33"/>
      <c r="B48" s="33"/>
      <c r="C48" s="34"/>
    </row>
    <row r="49" spans="1:3" ht="18.75">
      <c r="A49" s="33"/>
      <c r="B49" s="33"/>
      <c r="C49" s="34"/>
    </row>
    <row r="50" spans="1:3" ht="18.75">
      <c r="A50" s="33"/>
      <c r="B50" s="33" t="s">
        <v>385</v>
      </c>
      <c r="C50" s="35" t="s">
        <v>386</v>
      </c>
    </row>
    <row r="51" spans="1:3" ht="18.75">
      <c r="A51" s="33"/>
      <c r="B51" s="33" t="s">
        <v>387</v>
      </c>
      <c r="C51" s="36" t="s">
        <v>388</v>
      </c>
    </row>
    <row r="52" spans="1:3" ht="18.75">
      <c r="A52" s="33"/>
      <c r="B52" s="33" t="s">
        <v>389</v>
      </c>
      <c r="C52" s="36" t="s">
        <v>390</v>
      </c>
    </row>
    <row r="53" spans="1:3" ht="18.75">
      <c r="A53" s="311"/>
      <c r="B53" s="311"/>
      <c r="C53" s="311"/>
    </row>
    <row r="54" spans="1:3" ht="18.75">
      <c r="A54" s="318"/>
      <c r="B54" s="318"/>
      <c r="C54" s="318"/>
    </row>
    <row r="55" spans="1:3" ht="18.75">
      <c r="A55" s="312"/>
      <c r="B55" s="312"/>
      <c r="C55" s="312"/>
    </row>
  </sheetData>
  <sheetProtection/>
  <mergeCells count="7">
    <mergeCell ref="A55:C55"/>
    <mergeCell ref="A1:C1"/>
    <mergeCell ref="A2:C2"/>
    <mergeCell ref="A3:C3"/>
    <mergeCell ref="A41:B41"/>
    <mergeCell ref="A53:C53"/>
    <mergeCell ref="A54:C54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33">
      <selection activeCell="D34" sqref="D34:F34"/>
    </sheetView>
  </sheetViews>
  <sheetFormatPr defaultColWidth="7.57421875" defaultRowHeight="12.75"/>
  <cols>
    <col min="1" max="1" width="7.57421875" style="0" customWidth="1"/>
    <col min="2" max="2" width="16.8515625" style="0" customWidth="1"/>
    <col min="3" max="3" width="23.28125" style="0" customWidth="1"/>
    <col min="4" max="5" width="7.57421875" style="0" customWidth="1"/>
    <col min="6" max="6" width="7.8515625" style="0" customWidth="1"/>
    <col min="7" max="7" width="21.421875" style="0" customWidth="1"/>
    <col min="8" max="9" width="7.57421875" style="0" hidden="1" customWidth="1"/>
  </cols>
  <sheetData>
    <row r="1" spans="1:9" ht="18.75">
      <c r="A1" s="339" t="s">
        <v>9</v>
      </c>
      <c r="B1" s="340"/>
      <c r="C1" s="340"/>
      <c r="D1" s="340"/>
      <c r="E1" s="340"/>
      <c r="F1" s="340"/>
      <c r="G1" s="340"/>
      <c r="H1" s="340"/>
      <c r="I1" s="39"/>
    </row>
    <row r="2" spans="1:9" ht="18.75">
      <c r="A2" s="341" t="s">
        <v>480</v>
      </c>
      <c r="B2" s="340"/>
      <c r="C2" s="340"/>
      <c r="D2" s="340"/>
      <c r="E2" s="340"/>
      <c r="F2" s="340"/>
      <c r="G2" s="340"/>
      <c r="H2" s="340"/>
      <c r="I2" s="39"/>
    </row>
    <row r="3" spans="1:9" ht="18.75">
      <c r="A3" s="40"/>
      <c r="B3" s="342" t="s">
        <v>481</v>
      </c>
      <c r="C3" s="342"/>
      <c r="D3" s="340"/>
      <c r="E3" s="39"/>
      <c r="F3" s="342" t="s">
        <v>489</v>
      </c>
      <c r="G3" s="342"/>
      <c r="H3" s="340"/>
      <c r="I3" s="39"/>
    </row>
    <row r="4" spans="1:9" ht="18.75">
      <c r="A4" s="41" t="s">
        <v>481</v>
      </c>
      <c r="B4" s="342" t="s">
        <v>481</v>
      </c>
      <c r="C4" s="342"/>
      <c r="D4" s="340"/>
      <c r="E4" s="39"/>
      <c r="F4" s="342" t="s">
        <v>490</v>
      </c>
      <c r="G4" s="342"/>
      <c r="H4" s="340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43" t="s">
        <v>12</v>
      </c>
      <c r="B6" s="331"/>
      <c r="C6" s="331"/>
      <c r="D6" s="331"/>
      <c r="E6" s="331"/>
      <c r="F6" s="332"/>
      <c r="G6" s="42" t="s">
        <v>482</v>
      </c>
      <c r="H6" s="43"/>
      <c r="I6" s="43"/>
    </row>
    <row r="7" spans="1:9" ht="22.5" customHeight="1">
      <c r="A7" s="335" t="s">
        <v>627</v>
      </c>
      <c r="B7" s="331"/>
      <c r="C7" s="331"/>
      <c r="D7" s="331"/>
      <c r="E7" s="331"/>
      <c r="F7" s="332"/>
      <c r="G7" s="44">
        <v>6076744.76</v>
      </c>
      <c r="H7" s="331"/>
      <c r="I7" s="332"/>
    </row>
    <row r="8" spans="1:9" ht="18.75">
      <c r="A8" s="335" t="s">
        <v>483</v>
      </c>
      <c r="B8" s="331"/>
      <c r="C8" s="331"/>
      <c r="D8" s="331"/>
      <c r="E8" s="331"/>
      <c r="F8" s="332"/>
      <c r="G8" s="45"/>
      <c r="H8" s="46"/>
      <c r="I8" s="45"/>
    </row>
    <row r="9" spans="1:9" ht="18.75">
      <c r="A9" s="321" t="s">
        <v>484</v>
      </c>
      <c r="B9" s="323"/>
      <c r="C9" s="52" t="s">
        <v>485</v>
      </c>
      <c r="D9" s="321" t="s">
        <v>13</v>
      </c>
      <c r="E9" s="322"/>
      <c r="F9" s="323"/>
      <c r="G9" s="45"/>
      <c r="H9" s="46"/>
      <c r="I9" s="45"/>
    </row>
    <row r="10" spans="1:9" ht="18.75" customHeight="1">
      <c r="A10" s="319">
        <v>23268</v>
      </c>
      <c r="B10" s="330"/>
      <c r="C10" s="47">
        <v>40565278</v>
      </c>
      <c r="D10" s="327">
        <v>650</v>
      </c>
      <c r="E10" s="328"/>
      <c r="F10" s="329"/>
      <c r="G10" s="44"/>
      <c r="H10" s="331"/>
      <c r="I10" s="332"/>
    </row>
    <row r="11" spans="1:9" ht="18.75" customHeight="1">
      <c r="A11" s="319">
        <v>23275</v>
      </c>
      <c r="B11" s="330"/>
      <c r="C11" s="47">
        <v>40565333</v>
      </c>
      <c r="D11" s="327">
        <v>1100</v>
      </c>
      <c r="E11" s="328"/>
      <c r="F11" s="329"/>
      <c r="G11" s="45"/>
      <c r="H11" s="331"/>
      <c r="I11" s="332"/>
    </row>
    <row r="12" spans="1:9" ht="18.75">
      <c r="A12" s="319">
        <v>23284</v>
      </c>
      <c r="B12" s="320"/>
      <c r="C12" s="47">
        <v>40565352</v>
      </c>
      <c r="D12" s="324">
        <v>68905.68</v>
      </c>
      <c r="E12" s="325"/>
      <c r="F12" s="326"/>
      <c r="G12" s="96">
        <v>70655.68</v>
      </c>
      <c r="H12" s="46"/>
      <c r="I12" s="45"/>
    </row>
    <row r="13" spans="1:9" ht="18.75">
      <c r="A13" s="319"/>
      <c r="B13" s="320"/>
      <c r="C13" s="47"/>
      <c r="D13" s="324"/>
      <c r="E13" s="325"/>
      <c r="F13" s="326"/>
      <c r="G13" s="44"/>
      <c r="H13" s="46"/>
      <c r="I13" s="45"/>
    </row>
    <row r="14" spans="1:9" ht="18.75">
      <c r="A14" s="319"/>
      <c r="B14" s="320"/>
      <c r="C14" s="47"/>
      <c r="D14" s="324"/>
      <c r="E14" s="325"/>
      <c r="F14" s="326"/>
      <c r="G14" s="44"/>
      <c r="H14" s="79"/>
      <c r="I14" s="80"/>
    </row>
    <row r="15" spans="1:9" ht="18.75">
      <c r="A15" s="77"/>
      <c r="B15" s="78"/>
      <c r="C15" s="47"/>
      <c r="D15" s="324"/>
      <c r="E15" s="325"/>
      <c r="F15" s="326"/>
      <c r="G15" s="44"/>
      <c r="H15" s="79"/>
      <c r="I15" s="80"/>
    </row>
    <row r="16" spans="1:9" ht="18.75">
      <c r="A16" s="77"/>
      <c r="B16" s="78"/>
      <c r="C16" s="47"/>
      <c r="D16" s="324"/>
      <c r="E16" s="325"/>
      <c r="F16" s="326"/>
      <c r="G16" s="44"/>
      <c r="H16" s="79"/>
      <c r="I16" s="80"/>
    </row>
    <row r="17" spans="1:9" ht="18.75">
      <c r="A17" s="319"/>
      <c r="B17" s="320"/>
      <c r="C17" s="47"/>
      <c r="D17" s="324"/>
      <c r="E17" s="325"/>
      <c r="F17" s="326"/>
      <c r="G17" s="44"/>
      <c r="H17" s="79"/>
      <c r="I17" s="80"/>
    </row>
    <row r="18" spans="1:9" ht="18.75">
      <c r="A18" s="319"/>
      <c r="B18" s="320"/>
      <c r="C18" s="47"/>
      <c r="D18" s="324"/>
      <c r="E18" s="325"/>
      <c r="F18" s="326"/>
      <c r="G18" s="44"/>
      <c r="H18" s="79"/>
      <c r="I18" s="80"/>
    </row>
    <row r="19" spans="1:9" ht="18.75">
      <c r="A19" s="319"/>
      <c r="B19" s="320"/>
      <c r="C19" s="47"/>
      <c r="D19" s="324"/>
      <c r="E19" s="325"/>
      <c r="F19" s="326"/>
      <c r="G19" s="44"/>
      <c r="H19" s="79"/>
      <c r="I19" s="80"/>
    </row>
    <row r="20" spans="1:9" ht="18.75">
      <c r="A20" s="77"/>
      <c r="B20" s="78"/>
      <c r="C20" s="47"/>
      <c r="D20" s="324"/>
      <c r="E20" s="325"/>
      <c r="F20" s="326"/>
      <c r="G20" s="44"/>
      <c r="H20" s="79"/>
      <c r="I20" s="80"/>
    </row>
    <row r="21" spans="1:9" ht="18.75">
      <c r="A21" s="77"/>
      <c r="B21" s="78"/>
      <c r="C21" s="47"/>
      <c r="D21" s="324"/>
      <c r="E21" s="325"/>
      <c r="F21" s="326"/>
      <c r="G21" s="44"/>
      <c r="H21" s="79"/>
      <c r="I21" s="80"/>
    </row>
    <row r="22" spans="1:9" ht="18.75">
      <c r="A22" s="319"/>
      <c r="B22" s="320"/>
      <c r="C22" s="47"/>
      <c r="D22" s="324"/>
      <c r="E22" s="325"/>
      <c r="F22" s="326"/>
      <c r="G22" s="44"/>
      <c r="H22" s="79"/>
      <c r="I22" s="80"/>
    </row>
    <row r="23" spans="1:9" ht="18.75">
      <c r="A23" s="77"/>
      <c r="B23" s="78"/>
      <c r="C23" s="47"/>
      <c r="D23" s="324"/>
      <c r="E23" s="325"/>
      <c r="F23" s="326"/>
      <c r="G23" s="44"/>
      <c r="H23" s="79"/>
      <c r="I23" s="80"/>
    </row>
    <row r="24" spans="1:9" ht="18.75">
      <c r="A24" s="77"/>
      <c r="B24" s="78"/>
      <c r="C24" s="47"/>
      <c r="D24" s="324"/>
      <c r="E24" s="325"/>
      <c r="F24" s="326"/>
      <c r="G24" s="44"/>
      <c r="H24" s="79"/>
      <c r="I24" s="80"/>
    </row>
    <row r="25" spans="1:9" ht="18.75">
      <c r="A25" s="77"/>
      <c r="B25" s="78"/>
      <c r="C25" s="47"/>
      <c r="D25" s="324"/>
      <c r="E25" s="325"/>
      <c r="F25" s="326"/>
      <c r="G25" s="44"/>
      <c r="H25" s="79"/>
      <c r="I25" s="80"/>
    </row>
    <row r="26" spans="1:9" ht="18.75" customHeight="1">
      <c r="A26" s="48"/>
      <c r="B26" s="50"/>
      <c r="C26" s="47"/>
      <c r="D26" s="324"/>
      <c r="E26" s="325"/>
      <c r="F26" s="326"/>
      <c r="G26" s="51"/>
      <c r="H26" s="46"/>
      <c r="I26" s="45"/>
    </row>
    <row r="27" spans="1:9" ht="18.75">
      <c r="A27" s="333"/>
      <c r="B27" s="334"/>
      <c r="C27" s="47"/>
      <c r="D27" s="327"/>
      <c r="E27" s="336"/>
      <c r="F27" s="337"/>
      <c r="G27" s="44"/>
      <c r="H27" s="60"/>
      <c r="I27" s="61"/>
    </row>
    <row r="28" spans="1:9" ht="18.75">
      <c r="A28" s="321"/>
      <c r="B28" s="323"/>
      <c r="C28" s="68"/>
      <c r="D28" s="338"/>
      <c r="E28" s="322"/>
      <c r="F28" s="323"/>
      <c r="G28" s="44"/>
      <c r="H28" s="60"/>
      <c r="I28" s="61"/>
    </row>
    <row r="29" spans="1:9" ht="18.75">
      <c r="A29" s="319"/>
      <c r="B29" s="320"/>
      <c r="C29" s="47"/>
      <c r="D29" s="324"/>
      <c r="E29" s="325"/>
      <c r="F29" s="326"/>
      <c r="G29" s="44"/>
      <c r="H29" s="46"/>
      <c r="I29" s="45"/>
    </row>
    <row r="30" spans="1:9" ht="18.75">
      <c r="A30" s="67"/>
      <c r="B30" s="70"/>
      <c r="C30" s="47"/>
      <c r="D30" s="324"/>
      <c r="E30" s="325"/>
      <c r="F30" s="326"/>
      <c r="G30" s="44"/>
      <c r="H30" s="65"/>
      <c r="I30" s="66"/>
    </row>
    <row r="31" spans="1:9" ht="18.75" customHeight="1">
      <c r="A31" s="319"/>
      <c r="B31" s="365"/>
      <c r="C31" s="47"/>
      <c r="D31" s="324"/>
      <c r="E31" s="325"/>
      <c r="F31" s="326"/>
      <c r="G31" s="44"/>
      <c r="H31" s="65"/>
      <c r="I31" s="66"/>
    </row>
    <row r="32" spans="1:9" ht="18.75">
      <c r="A32" s="319"/>
      <c r="B32" s="320"/>
      <c r="C32" s="47"/>
      <c r="D32" s="366"/>
      <c r="E32" s="367"/>
      <c r="F32" s="368"/>
      <c r="G32" s="44"/>
      <c r="H32" s="62"/>
      <c r="I32" s="63"/>
    </row>
    <row r="33" spans="1:12" ht="18.75" customHeight="1">
      <c r="A33" s="344"/>
      <c r="B33" s="345"/>
      <c r="C33" s="47"/>
      <c r="D33" s="348"/>
      <c r="E33" s="349"/>
      <c r="F33" s="322"/>
      <c r="G33" s="64"/>
      <c r="H33" s="46"/>
      <c r="I33" s="45"/>
      <c r="L33" s="54"/>
    </row>
    <row r="34" spans="1:9" ht="18.75">
      <c r="A34" s="319"/>
      <c r="B34" s="320"/>
      <c r="C34" s="49"/>
      <c r="D34" s="327"/>
      <c r="E34" s="328"/>
      <c r="F34" s="329"/>
      <c r="G34" s="44"/>
      <c r="H34" s="347"/>
      <c r="I34" s="332"/>
    </row>
    <row r="35" spans="1:9" ht="18.75">
      <c r="A35" s="354"/>
      <c r="B35" s="330"/>
      <c r="C35" s="47"/>
      <c r="D35" s="355"/>
      <c r="E35" s="356"/>
      <c r="F35" s="357"/>
      <c r="G35" s="45"/>
      <c r="H35" s="331"/>
      <c r="I35" s="332"/>
    </row>
    <row r="36" spans="1:9" ht="19.5" customHeight="1">
      <c r="A36" s="358" t="s">
        <v>628</v>
      </c>
      <c r="B36" s="359"/>
      <c r="C36" s="359"/>
      <c r="D36" s="359"/>
      <c r="E36" s="359"/>
      <c r="F36" s="360"/>
      <c r="G36" s="44">
        <f>SUM(G7-G12)</f>
        <v>6006089.08</v>
      </c>
      <c r="H36" s="331"/>
      <c r="I36" s="332"/>
    </row>
    <row r="37" spans="1:9" ht="19.5" customHeight="1">
      <c r="A37" s="71"/>
      <c r="B37" s="72"/>
      <c r="C37" s="72"/>
      <c r="D37" s="72"/>
      <c r="E37" s="72"/>
      <c r="F37" s="72"/>
      <c r="G37" s="73"/>
      <c r="H37" s="74"/>
      <c r="I37" s="69"/>
    </row>
    <row r="38" spans="1:9" ht="19.5" customHeight="1">
      <c r="A38" s="71"/>
      <c r="B38" s="72"/>
      <c r="C38" s="72"/>
      <c r="D38" s="72"/>
      <c r="E38" s="72"/>
      <c r="F38" s="72"/>
      <c r="G38" s="73"/>
      <c r="H38" s="74"/>
      <c r="I38" s="69"/>
    </row>
    <row r="39" spans="1:9" ht="18.75">
      <c r="A39" s="364" t="s">
        <v>486</v>
      </c>
      <c r="B39" s="340"/>
      <c r="C39" s="340"/>
      <c r="D39" s="340" t="s">
        <v>487</v>
      </c>
      <c r="E39" s="340"/>
      <c r="F39" s="340"/>
      <c r="G39" s="340"/>
      <c r="H39" s="340"/>
      <c r="I39" s="346"/>
    </row>
    <row r="40" spans="1:9" ht="18.7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8.75">
      <c r="A41" s="361" t="s">
        <v>629</v>
      </c>
      <c r="B41" s="362"/>
      <c r="C41" s="362"/>
      <c r="D41" s="362" t="s">
        <v>630</v>
      </c>
      <c r="E41" s="362"/>
      <c r="F41" s="362"/>
      <c r="G41" s="362"/>
      <c r="H41" s="362"/>
      <c r="I41" s="363"/>
    </row>
    <row r="42" spans="1:9" ht="18.75">
      <c r="A42" s="350" t="s">
        <v>488</v>
      </c>
      <c r="B42" s="351"/>
      <c r="C42" s="351"/>
      <c r="D42" s="352" t="s">
        <v>491</v>
      </c>
      <c r="E42" s="352"/>
      <c r="F42" s="352"/>
      <c r="G42" s="352"/>
      <c r="H42" s="352"/>
      <c r="I42" s="353"/>
    </row>
  </sheetData>
  <sheetProtection/>
  <mergeCells count="67">
    <mergeCell ref="D23:F23"/>
    <mergeCell ref="D25:F25"/>
    <mergeCell ref="D24:F24"/>
    <mergeCell ref="D17:F17"/>
    <mergeCell ref="D18:F18"/>
    <mergeCell ref="D19:F19"/>
    <mergeCell ref="D20:F20"/>
    <mergeCell ref="A29:B29"/>
    <mergeCell ref="A32:B32"/>
    <mergeCell ref="D31:F31"/>
    <mergeCell ref="A31:B31"/>
    <mergeCell ref="D32:F32"/>
    <mergeCell ref="D29:F29"/>
    <mergeCell ref="D30:F30"/>
    <mergeCell ref="A42:C42"/>
    <mergeCell ref="D42:I42"/>
    <mergeCell ref="A35:B35"/>
    <mergeCell ref="D35:F35"/>
    <mergeCell ref="H35:I35"/>
    <mergeCell ref="A36:F36"/>
    <mergeCell ref="A41:C41"/>
    <mergeCell ref="D41:I41"/>
    <mergeCell ref="H36:I36"/>
    <mergeCell ref="A39:C39"/>
    <mergeCell ref="A33:B33"/>
    <mergeCell ref="D39:I39"/>
    <mergeCell ref="H34:I34"/>
    <mergeCell ref="D33:F33"/>
    <mergeCell ref="A34:B34"/>
    <mergeCell ref="D34:F34"/>
    <mergeCell ref="A1:H1"/>
    <mergeCell ref="A2:H2"/>
    <mergeCell ref="B3:D3"/>
    <mergeCell ref="F3:H3"/>
    <mergeCell ref="B4:D4"/>
    <mergeCell ref="A6:F6"/>
    <mergeCell ref="F4:H4"/>
    <mergeCell ref="H7:I7"/>
    <mergeCell ref="A8:F8"/>
    <mergeCell ref="A9:B9"/>
    <mergeCell ref="A7:F7"/>
    <mergeCell ref="D27:F27"/>
    <mergeCell ref="A28:B28"/>
    <mergeCell ref="D28:F28"/>
    <mergeCell ref="D11:F11"/>
    <mergeCell ref="A13:B13"/>
    <mergeCell ref="A10:B10"/>
    <mergeCell ref="A14:B14"/>
    <mergeCell ref="H10:I10"/>
    <mergeCell ref="A27:B27"/>
    <mergeCell ref="D13:F13"/>
    <mergeCell ref="D26:F26"/>
    <mergeCell ref="H11:I11"/>
    <mergeCell ref="A18:B18"/>
    <mergeCell ref="A19:B19"/>
    <mergeCell ref="D21:F21"/>
    <mergeCell ref="D22:F22"/>
    <mergeCell ref="A17:B17"/>
    <mergeCell ref="A22:B22"/>
    <mergeCell ref="D9:F9"/>
    <mergeCell ref="A12:B12"/>
    <mergeCell ref="D12:F12"/>
    <mergeCell ref="D14:F14"/>
    <mergeCell ref="D15:F15"/>
    <mergeCell ref="D16:F16"/>
    <mergeCell ref="D10:F10"/>
    <mergeCell ref="A11:B11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15.140625" style="0" customWidth="1"/>
    <col min="3" max="3" width="26.140625" style="0" customWidth="1"/>
    <col min="6" max="6" width="3.140625" style="0" customWidth="1"/>
    <col min="7" max="7" width="20.00390625" style="0" customWidth="1"/>
    <col min="8" max="9" width="9.140625" style="0" hidden="1" customWidth="1"/>
  </cols>
  <sheetData>
    <row r="1" spans="1:9" ht="18.75">
      <c r="A1" s="339" t="s">
        <v>9</v>
      </c>
      <c r="B1" s="340"/>
      <c r="C1" s="340"/>
      <c r="D1" s="340"/>
      <c r="E1" s="340"/>
      <c r="F1" s="340"/>
      <c r="G1" s="340"/>
      <c r="H1" s="340"/>
      <c r="I1" s="39"/>
    </row>
    <row r="2" spans="1:9" ht="18.75">
      <c r="A2" s="341" t="s">
        <v>480</v>
      </c>
      <c r="B2" s="340"/>
      <c r="C2" s="340"/>
      <c r="D2" s="340"/>
      <c r="E2" s="340"/>
      <c r="F2" s="340"/>
      <c r="G2" s="340"/>
      <c r="H2" s="340"/>
      <c r="I2" s="39"/>
    </row>
    <row r="3" spans="1:9" ht="18.75" customHeight="1">
      <c r="A3" s="40"/>
      <c r="B3" s="58" t="s">
        <v>481</v>
      </c>
      <c r="C3" s="369" t="s">
        <v>499</v>
      </c>
      <c r="D3" s="369"/>
      <c r="E3" s="369"/>
      <c r="F3" s="369"/>
      <c r="G3" s="369"/>
      <c r="H3" s="58"/>
      <c r="I3" s="39"/>
    </row>
    <row r="4" spans="1:9" ht="18.75" customHeight="1">
      <c r="A4" s="58" t="s">
        <v>481</v>
      </c>
      <c r="B4" s="342" t="s">
        <v>481</v>
      </c>
      <c r="C4" s="342"/>
      <c r="D4" s="340"/>
      <c r="E4" s="369" t="s">
        <v>500</v>
      </c>
      <c r="F4" s="369"/>
      <c r="G4" s="369"/>
      <c r="H4" s="369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43" t="s">
        <v>12</v>
      </c>
      <c r="B6" s="331"/>
      <c r="C6" s="331"/>
      <c r="D6" s="331"/>
      <c r="E6" s="331"/>
      <c r="F6" s="332"/>
      <c r="G6" s="42" t="s">
        <v>482</v>
      </c>
      <c r="H6" s="43"/>
      <c r="I6" s="43"/>
    </row>
    <row r="7" spans="1:9" ht="21" customHeight="1">
      <c r="A7" s="335" t="s">
        <v>627</v>
      </c>
      <c r="B7" s="331"/>
      <c r="C7" s="331"/>
      <c r="D7" s="331"/>
      <c r="E7" s="331"/>
      <c r="F7" s="332"/>
      <c r="G7" s="44">
        <v>2045665.01</v>
      </c>
      <c r="H7" s="331"/>
      <c r="I7" s="332"/>
    </row>
    <row r="8" spans="1:9" ht="18.75">
      <c r="A8" s="335" t="s">
        <v>483</v>
      </c>
      <c r="B8" s="331"/>
      <c r="C8" s="331"/>
      <c r="D8" s="331"/>
      <c r="E8" s="331"/>
      <c r="F8" s="332"/>
      <c r="G8" s="56"/>
      <c r="H8" s="55"/>
      <c r="I8" s="56"/>
    </row>
    <row r="9" spans="1:9" ht="18.75">
      <c r="A9" s="321" t="s">
        <v>484</v>
      </c>
      <c r="B9" s="323"/>
      <c r="C9" s="52" t="s">
        <v>485</v>
      </c>
      <c r="D9" s="321" t="s">
        <v>13</v>
      </c>
      <c r="E9" s="322"/>
      <c r="F9" s="323"/>
      <c r="G9" s="56"/>
      <c r="H9" s="55"/>
      <c r="I9" s="56"/>
    </row>
    <row r="10" spans="1:9" ht="18.75">
      <c r="A10" s="319">
        <v>23279</v>
      </c>
      <c r="B10" s="330"/>
      <c r="C10" s="47">
        <v>10119765</v>
      </c>
      <c r="D10" s="327">
        <v>2890</v>
      </c>
      <c r="E10" s="328"/>
      <c r="F10" s="329"/>
      <c r="G10" s="44"/>
      <c r="H10" s="55"/>
      <c r="I10" s="56"/>
    </row>
    <row r="11" spans="1:9" ht="18.75" customHeight="1">
      <c r="A11" s="370"/>
      <c r="B11" s="330"/>
      <c r="C11" s="47">
        <v>10119766</v>
      </c>
      <c r="D11" s="324">
        <v>28700</v>
      </c>
      <c r="E11" s="325"/>
      <c r="F11" s="326"/>
      <c r="G11" s="95"/>
      <c r="H11" s="331"/>
      <c r="I11" s="332"/>
    </row>
    <row r="12" spans="1:9" ht="18.75">
      <c r="A12" s="319"/>
      <c r="B12" s="320"/>
      <c r="C12" s="47">
        <v>10119768</v>
      </c>
      <c r="D12" s="324">
        <v>4500</v>
      </c>
      <c r="E12" s="325"/>
      <c r="F12" s="326"/>
      <c r="G12" s="95"/>
      <c r="H12" s="331"/>
      <c r="I12" s="332"/>
    </row>
    <row r="13" spans="1:9" ht="18.75" customHeight="1">
      <c r="A13" s="319"/>
      <c r="B13" s="320"/>
      <c r="C13" s="47">
        <v>10119774</v>
      </c>
      <c r="D13" s="324">
        <v>650</v>
      </c>
      <c r="E13" s="325"/>
      <c r="F13" s="326"/>
      <c r="G13" s="44"/>
      <c r="H13" s="331"/>
      <c r="I13" s="332"/>
    </row>
    <row r="14" spans="1:9" ht="18.75">
      <c r="A14" s="319">
        <v>23282</v>
      </c>
      <c r="B14" s="320"/>
      <c r="C14" s="47">
        <v>10119780</v>
      </c>
      <c r="D14" s="324">
        <v>3866.88</v>
      </c>
      <c r="E14" s="325"/>
      <c r="F14" s="326"/>
      <c r="G14" s="44"/>
      <c r="H14" s="55"/>
      <c r="I14" s="56"/>
    </row>
    <row r="15" spans="1:9" ht="18.75">
      <c r="A15" s="93"/>
      <c r="B15" s="94"/>
      <c r="C15" s="47">
        <v>10119782</v>
      </c>
      <c r="D15" s="324">
        <v>7600</v>
      </c>
      <c r="E15" s="325"/>
      <c r="F15" s="326"/>
      <c r="G15" s="44"/>
      <c r="H15" s="79"/>
      <c r="I15" s="80"/>
    </row>
    <row r="16" spans="1:9" ht="18.75">
      <c r="A16" s="93"/>
      <c r="B16" s="94"/>
      <c r="C16" s="47">
        <v>10119783</v>
      </c>
      <c r="D16" s="324">
        <v>210</v>
      </c>
      <c r="E16" s="325"/>
      <c r="F16" s="326"/>
      <c r="G16" s="44"/>
      <c r="H16" s="55"/>
      <c r="I16" s="56"/>
    </row>
    <row r="17" spans="1:9" ht="18.75" customHeight="1">
      <c r="A17" s="319">
        <v>23283</v>
      </c>
      <c r="B17" s="320"/>
      <c r="C17" s="47">
        <v>10119788</v>
      </c>
      <c r="D17" s="324">
        <v>2200</v>
      </c>
      <c r="E17" s="325"/>
      <c r="F17" s="326"/>
      <c r="G17" s="44"/>
      <c r="H17" s="55"/>
      <c r="I17" s="56"/>
    </row>
    <row r="18" spans="1:9" ht="18.75">
      <c r="A18" s="319"/>
      <c r="B18" s="320"/>
      <c r="C18" s="47">
        <v>10119791</v>
      </c>
      <c r="D18" s="324">
        <v>650</v>
      </c>
      <c r="E18" s="325"/>
      <c r="F18" s="326"/>
      <c r="G18" s="44"/>
      <c r="H18" s="55"/>
      <c r="I18" s="56"/>
    </row>
    <row r="19" spans="1:9" ht="18.75" customHeight="1">
      <c r="A19" s="319"/>
      <c r="B19" s="320"/>
      <c r="C19" s="47">
        <v>10119795</v>
      </c>
      <c r="D19" s="324">
        <v>600</v>
      </c>
      <c r="E19" s="325"/>
      <c r="F19" s="326"/>
      <c r="G19" s="44"/>
      <c r="H19" s="55"/>
      <c r="I19" s="56"/>
    </row>
    <row r="20" spans="1:9" ht="18.75">
      <c r="A20" s="93"/>
      <c r="B20" s="94"/>
      <c r="C20" s="47">
        <v>10119796</v>
      </c>
      <c r="D20" s="324">
        <v>400</v>
      </c>
      <c r="E20" s="325"/>
      <c r="F20" s="326"/>
      <c r="G20" s="44"/>
      <c r="H20" s="55"/>
      <c r="I20" s="56"/>
    </row>
    <row r="21" spans="1:9" ht="18.75">
      <c r="A21" s="93"/>
      <c r="B21" s="94"/>
      <c r="C21" s="47">
        <v>10119799</v>
      </c>
      <c r="D21" s="324">
        <v>650</v>
      </c>
      <c r="E21" s="325"/>
      <c r="F21" s="326"/>
      <c r="G21" s="44"/>
      <c r="H21" s="55"/>
      <c r="I21" s="56"/>
    </row>
    <row r="22" spans="1:9" ht="18.75">
      <c r="A22" s="319">
        <v>23284</v>
      </c>
      <c r="B22" s="320"/>
      <c r="C22" s="47">
        <v>10119800</v>
      </c>
      <c r="D22" s="324">
        <v>5562</v>
      </c>
      <c r="E22" s="325"/>
      <c r="F22" s="326"/>
      <c r="G22" s="44">
        <v>58478.88</v>
      </c>
      <c r="H22" s="55"/>
      <c r="I22" s="56"/>
    </row>
    <row r="23" spans="1:9" ht="18.75">
      <c r="A23" s="52"/>
      <c r="B23" s="57"/>
      <c r="C23" s="49"/>
      <c r="D23" s="52"/>
      <c r="E23" s="53"/>
      <c r="F23" s="59"/>
      <c r="G23" s="56"/>
      <c r="H23" s="55"/>
      <c r="I23" s="56"/>
    </row>
    <row r="24" spans="1:9" ht="18.75">
      <c r="A24" s="52"/>
      <c r="B24" s="57"/>
      <c r="C24" s="49"/>
      <c r="D24" s="52"/>
      <c r="E24" s="53"/>
      <c r="F24" s="59"/>
      <c r="G24" s="56"/>
      <c r="H24" s="55"/>
      <c r="I24" s="56"/>
    </row>
    <row r="25" spans="1:9" ht="18.75">
      <c r="A25" s="52"/>
      <c r="B25" s="57"/>
      <c r="C25" s="49"/>
      <c r="D25" s="52"/>
      <c r="E25" s="53"/>
      <c r="F25" s="59"/>
      <c r="G25" s="56"/>
      <c r="H25" s="55"/>
      <c r="I25" s="56"/>
    </row>
    <row r="26" spans="1:9" ht="18.75">
      <c r="A26" s="52"/>
      <c r="B26" s="57"/>
      <c r="C26" s="49"/>
      <c r="D26" s="52"/>
      <c r="E26" s="53"/>
      <c r="F26" s="59"/>
      <c r="G26" s="56"/>
      <c r="H26" s="55"/>
      <c r="I26" s="56"/>
    </row>
    <row r="27" spans="1:9" ht="18.75">
      <c r="A27" s="52"/>
      <c r="B27" s="57"/>
      <c r="C27" s="49"/>
      <c r="D27" s="52"/>
      <c r="E27" s="53"/>
      <c r="F27" s="59"/>
      <c r="G27" s="56"/>
      <c r="H27" s="55"/>
      <c r="I27" s="56"/>
    </row>
    <row r="28" spans="1:9" ht="18.75">
      <c r="A28" s="52"/>
      <c r="B28" s="57"/>
      <c r="C28" s="49"/>
      <c r="D28" s="52"/>
      <c r="E28" s="53"/>
      <c r="F28" s="59"/>
      <c r="G28" s="56"/>
      <c r="H28" s="55"/>
      <c r="I28" s="56"/>
    </row>
    <row r="29" spans="1:9" ht="18.75">
      <c r="A29" s="52"/>
      <c r="B29" s="57"/>
      <c r="C29" s="49"/>
      <c r="D29" s="52"/>
      <c r="E29" s="53"/>
      <c r="F29" s="59"/>
      <c r="G29" s="56"/>
      <c r="H29" s="55"/>
      <c r="I29" s="56"/>
    </row>
    <row r="30" spans="1:9" ht="18.75">
      <c r="A30" s="52"/>
      <c r="B30" s="57"/>
      <c r="C30" s="49"/>
      <c r="D30" s="52"/>
      <c r="E30" s="53"/>
      <c r="F30" s="59"/>
      <c r="G30" s="56"/>
      <c r="H30" s="55"/>
      <c r="I30" s="56"/>
    </row>
    <row r="31" spans="1:9" ht="18.75">
      <c r="A31" s="52"/>
      <c r="B31" s="57"/>
      <c r="C31" s="49"/>
      <c r="D31" s="52"/>
      <c r="E31" s="53"/>
      <c r="F31" s="59"/>
      <c r="G31" s="56"/>
      <c r="H31" s="55"/>
      <c r="I31" s="56"/>
    </row>
    <row r="32" spans="1:9" ht="18.75">
      <c r="A32" s="52"/>
      <c r="B32" s="57"/>
      <c r="C32" s="49"/>
      <c r="D32" s="52"/>
      <c r="E32" s="53"/>
      <c r="F32" s="59"/>
      <c r="G32" s="56"/>
      <c r="H32" s="55"/>
      <c r="I32" s="56"/>
    </row>
    <row r="33" spans="1:9" ht="18.75">
      <c r="A33" s="370"/>
      <c r="B33" s="330"/>
      <c r="C33" s="49"/>
      <c r="D33" s="371"/>
      <c r="E33" s="329"/>
      <c r="F33" s="332"/>
      <c r="G33" s="44"/>
      <c r="H33" s="331"/>
      <c r="I33" s="332"/>
    </row>
    <row r="34" spans="1:9" ht="18.75">
      <c r="A34" s="354"/>
      <c r="B34" s="330"/>
      <c r="C34" s="47"/>
      <c r="D34" s="355"/>
      <c r="E34" s="356"/>
      <c r="F34" s="357"/>
      <c r="G34" s="56"/>
      <c r="H34" s="331"/>
      <c r="I34" s="332"/>
    </row>
    <row r="35" spans="1:9" ht="18.75" customHeight="1">
      <c r="A35" s="358" t="s">
        <v>628</v>
      </c>
      <c r="B35" s="359"/>
      <c r="C35" s="359"/>
      <c r="D35" s="359"/>
      <c r="E35" s="359"/>
      <c r="F35" s="360"/>
      <c r="G35" s="44">
        <f>SUM(G7-G22)</f>
        <v>1987186.1300000001</v>
      </c>
      <c r="H35" s="331"/>
      <c r="I35" s="332"/>
    </row>
    <row r="36" spans="1:9" ht="18.75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8.75">
      <c r="A37" s="364" t="s">
        <v>486</v>
      </c>
      <c r="B37" s="340"/>
      <c r="C37" s="340"/>
      <c r="D37" s="340" t="s">
        <v>487</v>
      </c>
      <c r="E37" s="340"/>
      <c r="F37" s="340"/>
      <c r="G37" s="340"/>
      <c r="H37" s="340"/>
      <c r="I37" s="346"/>
    </row>
    <row r="38" spans="1:9" ht="18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8.75">
      <c r="A39" s="361" t="s">
        <v>629</v>
      </c>
      <c r="B39" s="362"/>
      <c r="C39" s="362"/>
      <c r="D39" s="362" t="s">
        <v>631</v>
      </c>
      <c r="E39" s="362"/>
      <c r="F39" s="362"/>
      <c r="G39" s="362"/>
      <c r="H39" s="362"/>
      <c r="I39" s="363"/>
    </row>
    <row r="40" spans="1:9" ht="18.75">
      <c r="A40" s="350" t="s">
        <v>488</v>
      </c>
      <c r="B40" s="351"/>
      <c r="C40" s="351"/>
      <c r="D40" s="352" t="s">
        <v>501</v>
      </c>
      <c r="E40" s="352"/>
      <c r="F40" s="352"/>
      <c r="G40" s="352"/>
      <c r="H40" s="352"/>
      <c r="I40" s="353"/>
    </row>
  </sheetData>
  <sheetProtection/>
  <mergeCells count="50">
    <mergeCell ref="A39:C39"/>
    <mergeCell ref="D39:I39"/>
    <mergeCell ref="A40:C40"/>
    <mergeCell ref="D40:I40"/>
    <mergeCell ref="A34:B34"/>
    <mergeCell ref="D34:F34"/>
    <mergeCell ref="H34:I34"/>
    <mergeCell ref="A35:F35"/>
    <mergeCell ref="H35:I35"/>
    <mergeCell ref="A37:C37"/>
    <mergeCell ref="D37:I37"/>
    <mergeCell ref="A33:B33"/>
    <mergeCell ref="D33:F33"/>
    <mergeCell ref="D17:F17"/>
    <mergeCell ref="H33:I33"/>
    <mergeCell ref="A17:B17"/>
    <mergeCell ref="D18:F18"/>
    <mergeCell ref="A18:B18"/>
    <mergeCell ref="A19:B19"/>
    <mergeCell ref="D19:F19"/>
    <mergeCell ref="A13:B13"/>
    <mergeCell ref="D13:F13"/>
    <mergeCell ref="H13:I13"/>
    <mergeCell ref="A14:B14"/>
    <mergeCell ref="D16:F16"/>
    <mergeCell ref="D14:F14"/>
    <mergeCell ref="D15:F15"/>
    <mergeCell ref="A11:B11"/>
    <mergeCell ref="D11:F11"/>
    <mergeCell ref="H11:I11"/>
    <mergeCell ref="A12:B12"/>
    <mergeCell ref="D12:F12"/>
    <mergeCell ref="H12:I12"/>
    <mergeCell ref="A7:F7"/>
    <mergeCell ref="H7:I7"/>
    <mergeCell ref="A8:F8"/>
    <mergeCell ref="A9:B9"/>
    <mergeCell ref="D9:F9"/>
    <mergeCell ref="A10:B10"/>
    <mergeCell ref="D10:F10"/>
    <mergeCell ref="D20:F20"/>
    <mergeCell ref="D21:F21"/>
    <mergeCell ref="A22:B22"/>
    <mergeCell ref="D22:F22"/>
    <mergeCell ref="A1:H1"/>
    <mergeCell ref="A2:H2"/>
    <mergeCell ref="B4:D4"/>
    <mergeCell ref="C3:G3"/>
    <mergeCell ref="E4:H4"/>
    <mergeCell ref="A6:F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B28">
      <selection activeCell="L32" sqref="L32"/>
    </sheetView>
  </sheetViews>
  <sheetFormatPr defaultColWidth="9.140625" defaultRowHeight="12.75"/>
  <cols>
    <col min="1" max="1" width="1.28515625" style="1" hidden="1" customWidth="1"/>
    <col min="2" max="2" width="18.28125" style="1" customWidth="1"/>
    <col min="3" max="3" width="2.57421875" style="1" customWidth="1"/>
    <col min="4" max="4" width="6.7109375" style="1" customWidth="1"/>
    <col min="5" max="5" width="8.7109375" style="1" customWidth="1"/>
    <col min="6" max="6" width="11.140625" style="1" customWidth="1"/>
    <col min="7" max="7" width="0.85546875" style="1" customWidth="1"/>
    <col min="8" max="8" width="12.28125" style="1" customWidth="1"/>
    <col min="9" max="9" width="0.2890625" style="1" customWidth="1"/>
    <col min="10" max="10" width="11.00390625" style="1" customWidth="1"/>
    <col min="11" max="11" width="3.00390625" style="1" customWidth="1"/>
    <col min="12" max="13" width="14.140625" style="1" customWidth="1"/>
    <col min="14" max="14" width="4.140625" style="1" customWidth="1"/>
    <col min="15" max="15" width="1.1484375" style="1" customWidth="1"/>
    <col min="16" max="16" width="8.8515625" style="1" customWidth="1"/>
    <col min="17" max="17" width="14.140625" style="1" customWidth="1"/>
    <col min="18" max="18" width="11.421875" style="1" customWidth="1"/>
    <col min="19" max="19" width="0" style="1" hidden="1" customWidth="1"/>
    <col min="20" max="20" width="2.57421875" style="1" customWidth="1"/>
    <col min="21" max="25" width="14.140625" style="1" customWidth="1"/>
    <col min="26" max="16384" width="9.140625" style="1" customWidth="1"/>
  </cols>
  <sheetData>
    <row r="1" spans="1:18" ht="12.75" customHeight="1">
      <c r="A1" s="406" t="s">
        <v>636</v>
      </c>
      <c r="B1" s="185"/>
      <c r="C1" s="185"/>
      <c r="D1" s="185"/>
      <c r="E1" s="185"/>
      <c r="F1" s="185"/>
      <c r="P1" s="215" t="s">
        <v>689</v>
      </c>
      <c r="Q1" s="185"/>
      <c r="R1" s="185"/>
    </row>
    <row r="2" ht="0.75" customHeight="1"/>
    <row r="3" spans="16:18" ht="18.75">
      <c r="P3" s="215" t="s">
        <v>637</v>
      </c>
      <c r="Q3" s="185"/>
      <c r="R3" s="185"/>
    </row>
    <row r="4" ht="1.5" customHeight="1"/>
    <row r="5" spans="1:19" ht="16.5" customHeight="1">
      <c r="A5" s="407" t="s">
        <v>9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75"/>
      <c r="S5" s="75"/>
    </row>
    <row r="6" spans="1:19" ht="16.5" customHeight="1">
      <c r="A6" s="408" t="s">
        <v>539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75"/>
      <c r="S6" s="75"/>
    </row>
    <row r="7" spans="1:19" ht="18" customHeight="1">
      <c r="A7" s="407" t="s">
        <v>690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75"/>
      <c r="S7" s="75"/>
    </row>
    <row r="8" spans="1:19" ht="18" customHeight="1">
      <c r="A8" s="407" t="s">
        <v>540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75"/>
      <c r="S8" s="75"/>
    </row>
    <row r="9" spans="2:25" ht="18.75">
      <c r="B9" s="409"/>
      <c r="C9" s="410"/>
      <c r="D9" s="410"/>
      <c r="E9" s="410"/>
      <c r="F9" s="410"/>
      <c r="G9" s="410"/>
      <c r="H9" s="411" t="s">
        <v>541</v>
      </c>
      <c r="I9" s="412"/>
      <c r="J9" s="413" t="s">
        <v>93</v>
      </c>
      <c r="K9" s="414"/>
      <c r="L9" s="415"/>
      <c r="M9" s="413" t="s">
        <v>181</v>
      </c>
      <c r="N9" s="414"/>
      <c r="O9" s="414"/>
      <c r="P9" s="415"/>
      <c r="Q9" s="413" t="s">
        <v>94</v>
      </c>
      <c r="R9" s="413" t="s">
        <v>95</v>
      </c>
      <c r="S9" s="414"/>
      <c r="T9" s="414"/>
      <c r="U9" s="415"/>
      <c r="V9" s="413" t="s">
        <v>96</v>
      </c>
      <c r="W9" s="413" t="s">
        <v>183</v>
      </c>
      <c r="X9" s="413" t="s">
        <v>98</v>
      </c>
      <c r="Y9" s="413" t="s">
        <v>8</v>
      </c>
    </row>
    <row r="10" spans="2:25" ht="18.75">
      <c r="B10" s="416" t="s">
        <v>542</v>
      </c>
      <c r="C10" s="417"/>
      <c r="D10" s="418"/>
      <c r="E10" s="418"/>
      <c r="F10" s="418"/>
      <c r="G10" s="418"/>
      <c r="H10" s="417"/>
      <c r="I10" s="419"/>
      <c r="J10" s="420"/>
      <c r="K10" s="421"/>
      <c r="L10" s="422"/>
      <c r="M10" s="420"/>
      <c r="N10" s="421"/>
      <c r="O10" s="421"/>
      <c r="P10" s="422"/>
      <c r="Q10" s="423"/>
      <c r="R10" s="420"/>
      <c r="S10" s="421"/>
      <c r="T10" s="421"/>
      <c r="U10" s="422"/>
      <c r="V10" s="423"/>
      <c r="W10" s="423"/>
      <c r="X10" s="423"/>
      <c r="Y10" s="424"/>
    </row>
    <row r="11" spans="2:25" ht="18.75">
      <c r="B11" s="425"/>
      <c r="C11" s="417"/>
      <c r="D11" s="418"/>
      <c r="E11" s="418"/>
      <c r="F11" s="418"/>
      <c r="G11" s="418"/>
      <c r="H11" s="417"/>
      <c r="I11" s="419"/>
      <c r="J11" s="413" t="s">
        <v>108</v>
      </c>
      <c r="K11" s="415"/>
      <c r="L11" s="413" t="s">
        <v>109</v>
      </c>
      <c r="M11" s="413" t="s">
        <v>190</v>
      </c>
      <c r="N11" s="413" t="s">
        <v>557</v>
      </c>
      <c r="O11" s="414"/>
      <c r="P11" s="415"/>
      <c r="Q11" s="413" t="s">
        <v>110</v>
      </c>
      <c r="R11" s="413" t="s">
        <v>112</v>
      </c>
      <c r="S11" s="414"/>
      <c r="T11" s="415"/>
      <c r="U11" s="413" t="s">
        <v>113</v>
      </c>
      <c r="V11" s="413" t="s">
        <v>114</v>
      </c>
      <c r="W11" s="413" t="s">
        <v>193</v>
      </c>
      <c r="X11" s="413" t="s">
        <v>116</v>
      </c>
      <c r="Y11" s="424"/>
    </row>
    <row r="12" spans="2:25" ht="18.75">
      <c r="B12" s="425"/>
      <c r="C12" s="417"/>
      <c r="D12" s="418"/>
      <c r="E12" s="418"/>
      <c r="F12" s="418"/>
      <c r="G12" s="418"/>
      <c r="H12" s="418"/>
      <c r="I12" s="419"/>
      <c r="J12" s="425"/>
      <c r="K12" s="426"/>
      <c r="L12" s="424"/>
      <c r="M12" s="424"/>
      <c r="N12" s="425"/>
      <c r="O12" s="185"/>
      <c r="P12" s="426"/>
      <c r="Q12" s="424"/>
      <c r="R12" s="425"/>
      <c r="S12" s="185"/>
      <c r="T12" s="426"/>
      <c r="U12" s="424"/>
      <c r="V12" s="424"/>
      <c r="W12" s="424"/>
      <c r="X12" s="424"/>
      <c r="Y12" s="424"/>
    </row>
    <row r="13" spans="2:25" ht="18.75">
      <c r="B13" s="427"/>
      <c r="C13" s="428"/>
      <c r="D13" s="428"/>
      <c r="E13" s="428"/>
      <c r="F13" s="428"/>
      <c r="G13" s="428"/>
      <c r="H13" s="428"/>
      <c r="I13" s="429"/>
      <c r="J13" s="420"/>
      <c r="K13" s="422"/>
      <c r="L13" s="423"/>
      <c r="M13" s="423"/>
      <c r="N13" s="420"/>
      <c r="O13" s="421"/>
      <c r="P13" s="422"/>
      <c r="Q13" s="423"/>
      <c r="R13" s="420"/>
      <c r="S13" s="421"/>
      <c r="T13" s="422"/>
      <c r="U13" s="423"/>
      <c r="V13" s="423"/>
      <c r="W13" s="423"/>
      <c r="X13" s="423"/>
      <c r="Y13" s="423"/>
    </row>
    <row r="14" spans="2:25" ht="18.75">
      <c r="B14" s="430" t="s">
        <v>42</v>
      </c>
      <c r="C14" s="431" t="s">
        <v>117</v>
      </c>
      <c r="D14" s="415"/>
      <c r="E14" s="432" t="s">
        <v>215</v>
      </c>
      <c r="F14" s="433"/>
      <c r="G14" s="434" t="s">
        <v>475</v>
      </c>
      <c r="H14" s="195"/>
      <c r="I14" s="433"/>
      <c r="J14" s="435"/>
      <c r="K14" s="433"/>
      <c r="L14" s="436"/>
      <c r="M14" s="436"/>
      <c r="N14" s="435"/>
      <c r="O14" s="195"/>
      <c r="P14" s="433"/>
      <c r="Q14" s="436"/>
      <c r="R14" s="435"/>
      <c r="S14" s="195"/>
      <c r="T14" s="433"/>
      <c r="U14" s="436"/>
      <c r="V14" s="436"/>
      <c r="W14" s="436"/>
      <c r="X14" s="436" t="s">
        <v>691</v>
      </c>
      <c r="Y14" s="437" t="s">
        <v>691</v>
      </c>
    </row>
    <row r="15" spans="2:25" ht="18.75">
      <c r="B15" s="438"/>
      <c r="C15" s="185"/>
      <c r="D15" s="426"/>
      <c r="E15" s="432" t="s">
        <v>217</v>
      </c>
      <c r="F15" s="433"/>
      <c r="G15" s="434" t="s">
        <v>477</v>
      </c>
      <c r="H15" s="195"/>
      <c r="I15" s="433"/>
      <c r="J15" s="435"/>
      <c r="K15" s="433"/>
      <c r="L15" s="436"/>
      <c r="M15" s="436"/>
      <c r="N15" s="435"/>
      <c r="O15" s="195"/>
      <c r="P15" s="433"/>
      <c r="Q15" s="436"/>
      <c r="R15" s="435"/>
      <c r="S15" s="195"/>
      <c r="T15" s="433"/>
      <c r="U15" s="436"/>
      <c r="V15" s="436"/>
      <c r="W15" s="436"/>
      <c r="X15" s="436" t="s">
        <v>692</v>
      </c>
      <c r="Y15" s="437" t="s">
        <v>692</v>
      </c>
    </row>
    <row r="16" spans="2:25" ht="18.75">
      <c r="B16" s="439"/>
      <c r="C16" s="421"/>
      <c r="D16" s="422"/>
      <c r="E16" s="440" t="s">
        <v>543</v>
      </c>
      <c r="F16" s="195"/>
      <c r="G16" s="195"/>
      <c r="H16" s="195"/>
      <c r="I16" s="433"/>
      <c r="J16" s="441"/>
      <c r="K16" s="433"/>
      <c r="L16" s="437"/>
      <c r="M16" s="437"/>
      <c r="N16" s="441"/>
      <c r="O16" s="195"/>
      <c r="P16" s="433"/>
      <c r="Q16" s="437"/>
      <c r="R16" s="441"/>
      <c r="S16" s="195"/>
      <c r="T16" s="433"/>
      <c r="U16" s="437"/>
      <c r="V16" s="437"/>
      <c r="W16" s="437"/>
      <c r="X16" s="437" t="s">
        <v>22</v>
      </c>
      <c r="Y16" s="437" t="s">
        <v>22</v>
      </c>
    </row>
    <row r="17" spans="2:25" ht="18.75">
      <c r="B17" s="430" t="s">
        <v>43</v>
      </c>
      <c r="C17" s="431" t="s">
        <v>127</v>
      </c>
      <c r="D17" s="415"/>
      <c r="E17" s="432" t="s">
        <v>136</v>
      </c>
      <c r="F17" s="433"/>
      <c r="G17" s="434" t="s">
        <v>137</v>
      </c>
      <c r="H17" s="195"/>
      <c r="I17" s="433"/>
      <c r="J17" s="435" t="s">
        <v>22</v>
      </c>
      <c r="K17" s="433"/>
      <c r="L17" s="436"/>
      <c r="M17" s="436"/>
      <c r="N17" s="435"/>
      <c r="O17" s="195"/>
      <c r="P17" s="433"/>
      <c r="Q17" s="436"/>
      <c r="R17" s="435"/>
      <c r="S17" s="195"/>
      <c r="T17" s="433"/>
      <c r="U17" s="436"/>
      <c r="V17" s="436"/>
      <c r="W17" s="436"/>
      <c r="X17" s="436"/>
      <c r="Y17" s="437" t="s">
        <v>22</v>
      </c>
    </row>
    <row r="18" spans="2:25" ht="18.75">
      <c r="B18" s="439"/>
      <c r="C18" s="421"/>
      <c r="D18" s="422"/>
      <c r="E18" s="440" t="s">
        <v>568</v>
      </c>
      <c r="F18" s="195"/>
      <c r="G18" s="195"/>
      <c r="H18" s="195"/>
      <c r="I18" s="433"/>
      <c r="J18" s="441" t="s">
        <v>22</v>
      </c>
      <c r="K18" s="433"/>
      <c r="L18" s="437"/>
      <c r="M18" s="437"/>
      <c r="N18" s="441"/>
      <c r="O18" s="195"/>
      <c r="P18" s="433"/>
      <c r="Q18" s="437"/>
      <c r="R18" s="441"/>
      <c r="S18" s="195"/>
      <c r="T18" s="433"/>
      <c r="U18" s="437"/>
      <c r="V18" s="437"/>
      <c r="W18" s="437"/>
      <c r="X18" s="437"/>
      <c r="Y18" s="437" t="s">
        <v>22</v>
      </c>
    </row>
    <row r="19" spans="2:25" ht="18.75">
      <c r="B19" s="430" t="s">
        <v>44</v>
      </c>
      <c r="C19" s="431" t="s">
        <v>140</v>
      </c>
      <c r="D19" s="415"/>
      <c r="E19" s="432" t="s">
        <v>141</v>
      </c>
      <c r="F19" s="433"/>
      <c r="G19" s="434" t="s">
        <v>142</v>
      </c>
      <c r="H19" s="195"/>
      <c r="I19" s="433"/>
      <c r="J19" s="435" t="s">
        <v>22</v>
      </c>
      <c r="K19" s="433"/>
      <c r="L19" s="436"/>
      <c r="M19" s="436"/>
      <c r="N19" s="435"/>
      <c r="O19" s="195"/>
      <c r="P19" s="433"/>
      <c r="Q19" s="436"/>
      <c r="R19" s="435" t="s">
        <v>22</v>
      </c>
      <c r="S19" s="195"/>
      <c r="T19" s="433"/>
      <c r="U19" s="436"/>
      <c r="V19" s="436"/>
      <c r="W19" s="436"/>
      <c r="X19" s="436"/>
      <c r="Y19" s="437" t="s">
        <v>22</v>
      </c>
    </row>
    <row r="20" spans="2:25" ht="18.75">
      <c r="B20" s="439"/>
      <c r="C20" s="421"/>
      <c r="D20" s="422"/>
      <c r="E20" s="440" t="s">
        <v>569</v>
      </c>
      <c r="F20" s="195"/>
      <c r="G20" s="195"/>
      <c r="H20" s="195"/>
      <c r="I20" s="433"/>
      <c r="J20" s="441" t="s">
        <v>22</v>
      </c>
      <c r="K20" s="433"/>
      <c r="L20" s="437"/>
      <c r="M20" s="437"/>
      <c r="N20" s="441"/>
      <c r="O20" s="195"/>
      <c r="P20" s="433"/>
      <c r="Q20" s="437"/>
      <c r="R20" s="441" t="s">
        <v>22</v>
      </c>
      <c r="S20" s="195"/>
      <c r="T20" s="433"/>
      <c r="U20" s="437"/>
      <c r="V20" s="437"/>
      <c r="W20" s="437"/>
      <c r="X20" s="437"/>
      <c r="Y20" s="437" t="s">
        <v>22</v>
      </c>
    </row>
    <row r="21" spans="2:25" ht="18.75">
      <c r="B21" s="430" t="s">
        <v>46</v>
      </c>
      <c r="C21" s="431" t="s">
        <v>149</v>
      </c>
      <c r="D21" s="415"/>
      <c r="E21" s="432" t="s">
        <v>194</v>
      </c>
      <c r="F21" s="433"/>
      <c r="G21" s="434" t="s">
        <v>452</v>
      </c>
      <c r="H21" s="195"/>
      <c r="I21" s="433"/>
      <c r="J21" s="435" t="s">
        <v>693</v>
      </c>
      <c r="K21" s="433"/>
      <c r="L21" s="436" t="s">
        <v>694</v>
      </c>
      <c r="M21" s="436"/>
      <c r="N21" s="435"/>
      <c r="O21" s="195"/>
      <c r="P21" s="433"/>
      <c r="Q21" s="436"/>
      <c r="R21" s="435"/>
      <c r="S21" s="195"/>
      <c r="T21" s="433"/>
      <c r="U21" s="436"/>
      <c r="V21" s="436" t="s">
        <v>695</v>
      </c>
      <c r="W21" s="436"/>
      <c r="X21" s="436"/>
      <c r="Y21" s="437" t="s">
        <v>22</v>
      </c>
    </row>
    <row r="22" spans="2:25" ht="18.75">
      <c r="B22" s="439"/>
      <c r="C22" s="421"/>
      <c r="D22" s="422"/>
      <c r="E22" s="440" t="s">
        <v>696</v>
      </c>
      <c r="F22" s="195"/>
      <c r="G22" s="195"/>
      <c r="H22" s="195"/>
      <c r="I22" s="433"/>
      <c r="J22" s="441" t="s">
        <v>693</v>
      </c>
      <c r="K22" s="433"/>
      <c r="L22" s="437" t="s">
        <v>694</v>
      </c>
      <c r="M22" s="437"/>
      <c r="N22" s="441"/>
      <c r="O22" s="195"/>
      <c r="P22" s="433"/>
      <c r="Q22" s="437"/>
      <c r="R22" s="441"/>
      <c r="S22" s="195"/>
      <c r="T22" s="433"/>
      <c r="U22" s="437"/>
      <c r="V22" s="437" t="s">
        <v>695</v>
      </c>
      <c r="W22" s="437"/>
      <c r="X22" s="437"/>
      <c r="Y22" s="437" t="s">
        <v>22</v>
      </c>
    </row>
    <row r="23" spans="2:25" ht="18.75">
      <c r="B23" s="430" t="s">
        <v>47</v>
      </c>
      <c r="C23" s="431" t="s">
        <v>152</v>
      </c>
      <c r="D23" s="415"/>
      <c r="E23" s="432" t="s">
        <v>197</v>
      </c>
      <c r="F23" s="433"/>
      <c r="G23" s="434" t="s">
        <v>455</v>
      </c>
      <c r="H23" s="195"/>
      <c r="I23" s="433"/>
      <c r="J23" s="435" t="s">
        <v>22</v>
      </c>
      <c r="K23" s="433"/>
      <c r="L23" s="436" t="s">
        <v>22</v>
      </c>
      <c r="M23" s="436"/>
      <c r="N23" s="435"/>
      <c r="O23" s="195"/>
      <c r="P23" s="433"/>
      <c r="Q23" s="436"/>
      <c r="R23" s="435"/>
      <c r="S23" s="195"/>
      <c r="T23" s="433"/>
      <c r="U23" s="436"/>
      <c r="V23" s="436"/>
      <c r="W23" s="436"/>
      <c r="X23" s="436"/>
      <c r="Y23" s="437" t="s">
        <v>22</v>
      </c>
    </row>
    <row r="24" spans="2:25" ht="18.75">
      <c r="B24" s="438"/>
      <c r="C24" s="185"/>
      <c r="D24" s="426"/>
      <c r="E24" s="432" t="s">
        <v>157</v>
      </c>
      <c r="F24" s="433"/>
      <c r="G24" s="434" t="s">
        <v>158</v>
      </c>
      <c r="H24" s="195"/>
      <c r="I24" s="433"/>
      <c r="J24" s="435" t="s">
        <v>22</v>
      </c>
      <c r="K24" s="433"/>
      <c r="L24" s="436" t="s">
        <v>22</v>
      </c>
      <c r="M24" s="436" t="s">
        <v>22</v>
      </c>
      <c r="N24" s="435"/>
      <c r="O24" s="195"/>
      <c r="P24" s="433"/>
      <c r="Q24" s="436"/>
      <c r="R24" s="435"/>
      <c r="S24" s="195"/>
      <c r="T24" s="433"/>
      <c r="U24" s="436"/>
      <c r="V24" s="436"/>
      <c r="W24" s="436"/>
      <c r="X24" s="436"/>
      <c r="Y24" s="437" t="s">
        <v>22</v>
      </c>
    </row>
    <row r="25" spans="2:25" ht="18.75">
      <c r="B25" s="438"/>
      <c r="C25" s="185"/>
      <c r="D25" s="426"/>
      <c r="E25" s="432" t="s">
        <v>153</v>
      </c>
      <c r="F25" s="433"/>
      <c r="G25" s="434" t="s">
        <v>154</v>
      </c>
      <c r="H25" s="195"/>
      <c r="I25" s="433"/>
      <c r="J25" s="435" t="s">
        <v>22</v>
      </c>
      <c r="K25" s="433"/>
      <c r="L25" s="436"/>
      <c r="M25" s="436"/>
      <c r="N25" s="435"/>
      <c r="O25" s="195"/>
      <c r="P25" s="433"/>
      <c r="Q25" s="436" t="s">
        <v>22</v>
      </c>
      <c r="R25" s="435"/>
      <c r="S25" s="195"/>
      <c r="T25" s="433"/>
      <c r="U25" s="436"/>
      <c r="V25" s="436"/>
      <c r="W25" s="436"/>
      <c r="X25" s="436"/>
      <c r="Y25" s="437" t="s">
        <v>22</v>
      </c>
    </row>
    <row r="26" spans="2:25" ht="18.75">
      <c r="B26" s="439"/>
      <c r="C26" s="421"/>
      <c r="D26" s="422"/>
      <c r="E26" s="440" t="s">
        <v>544</v>
      </c>
      <c r="F26" s="195"/>
      <c r="G26" s="195"/>
      <c r="H26" s="195"/>
      <c r="I26" s="433"/>
      <c r="J26" s="441" t="s">
        <v>22</v>
      </c>
      <c r="K26" s="433"/>
      <c r="L26" s="437" t="s">
        <v>22</v>
      </c>
      <c r="M26" s="437" t="s">
        <v>22</v>
      </c>
      <c r="N26" s="441"/>
      <c r="O26" s="195"/>
      <c r="P26" s="433"/>
      <c r="Q26" s="437" t="s">
        <v>22</v>
      </c>
      <c r="R26" s="441"/>
      <c r="S26" s="195"/>
      <c r="T26" s="433"/>
      <c r="U26" s="437"/>
      <c r="V26" s="437"/>
      <c r="W26" s="437"/>
      <c r="X26" s="437"/>
      <c r="Y26" s="437" t="s">
        <v>22</v>
      </c>
    </row>
    <row r="27" spans="2:25" ht="18.75">
      <c r="B27" s="430" t="s">
        <v>48</v>
      </c>
      <c r="C27" s="431" t="s">
        <v>159</v>
      </c>
      <c r="D27" s="415"/>
      <c r="E27" s="432" t="s">
        <v>201</v>
      </c>
      <c r="F27" s="433"/>
      <c r="G27" s="434" t="s">
        <v>459</v>
      </c>
      <c r="H27" s="195"/>
      <c r="I27" s="433"/>
      <c r="J27" s="435"/>
      <c r="K27" s="433"/>
      <c r="L27" s="436"/>
      <c r="M27" s="436"/>
      <c r="N27" s="435"/>
      <c r="O27" s="195"/>
      <c r="P27" s="433"/>
      <c r="Q27" s="436"/>
      <c r="R27" s="435"/>
      <c r="S27" s="195"/>
      <c r="T27" s="433"/>
      <c r="U27" s="436"/>
      <c r="V27" s="436" t="s">
        <v>22</v>
      </c>
      <c r="W27" s="436"/>
      <c r="X27" s="436"/>
      <c r="Y27" s="437" t="s">
        <v>22</v>
      </c>
    </row>
    <row r="28" spans="2:25" ht="18.75">
      <c r="B28" s="438"/>
      <c r="C28" s="185"/>
      <c r="D28" s="426"/>
      <c r="E28" s="432" t="s">
        <v>697</v>
      </c>
      <c r="F28" s="433"/>
      <c r="G28" s="434" t="s">
        <v>698</v>
      </c>
      <c r="H28" s="195"/>
      <c r="I28" s="433"/>
      <c r="J28" s="435" t="s">
        <v>22</v>
      </c>
      <c r="K28" s="433"/>
      <c r="L28" s="436"/>
      <c r="M28" s="436"/>
      <c r="N28" s="435"/>
      <c r="O28" s="195"/>
      <c r="P28" s="433"/>
      <c r="Q28" s="436"/>
      <c r="R28" s="435"/>
      <c r="S28" s="195"/>
      <c r="T28" s="433"/>
      <c r="U28" s="436"/>
      <c r="V28" s="436"/>
      <c r="W28" s="436"/>
      <c r="X28" s="436"/>
      <c r="Y28" s="437" t="s">
        <v>22</v>
      </c>
    </row>
    <row r="29" spans="2:25" ht="18.75">
      <c r="B29" s="438"/>
      <c r="C29" s="185"/>
      <c r="D29" s="426"/>
      <c r="E29" s="432" t="s">
        <v>164</v>
      </c>
      <c r="F29" s="433"/>
      <c r="G29" s="434" t="s">
        <v>165</v>
      </c>
      <c r="H29" s="195"/>
      <c r="I29" s="433"/>
      <c r="J29" s="435" t="s">
        <v>22</v>
      </c>
      <c r="K29" s="433"/>
      <c r="L29" s="436"/>
      <c r="M29" s="436"/>
      <c r="N29" s="435"/>
      <c r="O29" s="195"/>
      <c r="P29" s="433"/>
      <c r="Q29" s="436" t="s">
        <v>22</v>
      </c>
      <c r="R29" s="435"/>
      <c r="S29" s="195"/>
      <c r="T29" s="433"/>
      <c r="U29" s="436"/>
      <c r="V29" s="436" t="s">
        <v>22</v>
      </c>
      <c r="W29" s="436"/>
      <c r="X29" s="436"/>
      <c r="Y29" s="437" t="s">
        <v>22</v>
      </c>
    </row>
    <row r="30" spans="2:25" ht="18.75">
      <c r="B30" s="438"/>
      <c r="C30" s="185"/>
      <c r="D30" s="426"/>
      <c r="E30" s="432" t="s">
        <v>199</v>
      </c>
      <c r="F30" s="433"/>
      <c r="G30" s="434" t="s">
        <v>457</v>
      </c>
      <c r="H30" s="195"/>
      <c r="I30" s="433"/>
      <c r="J30" s="435"/>
      <c r="K30" s="433"/>
      <c r="L30" s="436" t="s">
        <v>22</v>
      </c>
      <c r="M30" s="436"/>
      <c r="N30" s="435"/>
      <c r="O30" s="195"/>
      <c r="P30" s="433"/>
      <c r="Q30" s="436"/>
      <c r="R30" s="435"/>
      <c r="S30" s="195"/>
      <c r="T30" s="433"/>
      <c r="U30" s="436" t="s">
        <v>22</v>
      </c>
      <c r="V30" s="436"/>
      <c r="W30" s="436"/>
      <c r="X30" s="436"/>
      <c r="Y30" s="437" t="s">
        <v>22</v>
      </c>
    </row>
    <row r="31" spans="2:25" ht="18.75">
      <c r="B31" s="438"/>
      <c r="C31" s="185"/>
      <c r="D31" s="426"/>
      <c r="E31" s="432" t="s">
        <v>162</v>
      </c>
      <c r="F31" s="433"/>
      <c r="G31" s="434" t="s">
        <v>163</v>
      </c>
      <c r="H31" s="195"/>
      <c r="I31" s="433"/>
      <c r="J31" s="435" t="s">
        <v>22</v>
      </c>
      <c r="K31" s="433"/>
      <c r="L31" s="436"/>
      <c r="M31" s="436"/>
      <c r="N31" s="435"/>
      <c r="O31" s="195"/>
      <c r="P31" s="433"/>
      <c r="Q31" s="436" t="s">
        <v>22</v>
      </c>
      <c r="R31" s="435"/>
      <c r="S31" s="195"/>
      <c r="T31" s="433"/>
      <c r="U31" s="436"/>
      <c r="V31" s="436" t="s">
        <v>22</v>
      </c>
      <c r="W31" s="436"/>
      <c r="X31" s="436"/>
      <c r="Y31" s="437" t="s">
        <v>22</v>
      </c>
    </row>
    <row r="32" spans="2:25" ht="18.75">
      <c r="B32" s="438"/>
      <c r="C32" s="185"/>
      <c r="D32" s="426"/>
      <c r="E32" s="432" t="s">
        <v>198</v>
      </c>
      <c r="F32" s="433"/>
      <c r="G32" s="434" t="s">
        <v>456</v>
      </c>
      <c r="H32" s="195"/>
      <c r="I32" s="433"/>
      <c r="J32" s="435"/>
      <c r="K32" s="433"/>
      <c r="L32" s="436"/>
      <c r="M32" s="436"/>
      <c r="N32" s="435"/>
      <c r="O32" s="195"/>
      <c r="P32" s="433"/>
      <c r="Q32" s="436"/>
      <c r="R32" s="435"/>
      <c r="S32" s="195"/>
      <c r="T32" s="433"/>
      <c r="U32" s="436"/>
      <c r="V32" s="436" t="s">
        <v>22</v>
      </c>
      <c r="W32" s="436"/>
      <c r="X32" s="436"/>
      <c r="Y32" s="437" t="s">
        <v>22</v>
      </c>
    </row>
    <row r="33" spans="2:25" ht="18.75">
      <c r="B33" s="438"/>
      <c r="C33" s="185"/>
      <c r="D33" s="426"/>
      <c r="E33" s="432" t="s">
        <v>202</v>
      </c>
      <c r="F33" s="433"/>
      <c r="G33" s="434" t="s">
        <v>460</v>
      </c>
      <c r="H33" s="195"/>
      <c r="I33" s="433"/>
      <c r="J33" s="435" t="s">
        <v>699</v>
      </c>
      <c r="K33" s="433"/>
      <c r="L33" s="436"/>
      <c r="M33" s="436"/>
      <c r="N33" s="435"/>
      <c r="O33" s="195"/>
      <c r="P33" s="433"/>
      <c r="Q33" s="436"/>
      <c r="R33" s="435"/>
      <c r="S33" s="195"/>
      <c r="T33" s="433"/>
      <c r="U33" s="436"/>
      <c r="V33" s="436"/>
      <c r="W33" s="436"/>
      <c r="X33" s="436"/>
      <c r="Y33" s="437" t="s">
        <v>699</v>
      </c>
    </row>
    <row r="34" spans="2:25" ht="18.75">
      <c r="B34" s="438"/>
      <c r="C34" s="185"/>
      <c r="D34" s="426"/>
      <c r="E34" s="432" t="s">
        <v>160</v>
      </c>
      <c r="F34" s="433"/>
      <c r="G34" s="434" t="s">
        <v>161</v>
      </c>
      <c r="H34" s="195"/>
      <c r="I34" s="433"/>
      <c r="J34" s="435"/>
      <c r="K34" s="433"/>
      <c r="L34" s="436" t="s">
        <v>700</v>
      </c>
      <c r="M34" s="436"/>
      <c r="N34" s="435"/>
      <c r="O34" s="195"/>
      <c r="P34" s="433"/>
      <c r="Q34" s="436"/>
      <c r="R34" s="435"/>
      <c r="S34" s="195"/>
      <c r="T34" s="433"/>
      <c r="U34" s="436"/>
      <c r="V34" s="436"/>
      <c r="W34" s="436"/>
      <c r="X34" s="436"/>
      <c r="Y34" s="437" t="s">
        <v>700</v>
      </c>
    </row>
    <row r="35" spans="2:25" ht="18.75">
      <c r="B35" s="439"/>
      <c r="C35" s="421"/>
      <c r="D35" s="422"/>
      <c r="E35" s="440" t="s">
        <v>545</v>
      </c>
      <c r="F35" s="195"/>
      <c r="G35" s="195"/>
      <c r="H35" s="195"/>
      <c r="I35" s="433"/>
      <c r="J35" s="441" t="s">
        <v>699</v>
      </c>
      <c r="K35" s="433"/>
      <c r="L35" s="437" t="s">
        <v>700</v>
      </c>
      <c r="M35" s="437"/>
      <c r="N35" s="441"/>
      <c r="O35" s="195"/>
      <c r="P35" s="433"/>
      <c r="Q35" s="437" t="s">
        <v>22</v>
      </c>
      <c r="R35" s="441"/>
      <c r="S35" s="195"/>
      <c r="T35" s="433"/>
      <c r="U35" s="437" t="s">
        <v>22</v>
      </c>
      <c r="V35" s="437" t="s">
        <v>22</v>
      </c>
      <c r="W35" s="437"/>
      <c r="X35" s="437"/>
      <c r="Y35" s="437" t="s">
        <v>22</v>
      </c>
    </row>
    <row r="36" spans="2:25" ht="18.75">
      <c r="B36" s="430" t="s">
        <v>51</v>
      </c>
      <c r="C36" s="431" t="s">
        <v>463</v>
      </c>
      <c r="D36" s="415"/>
      <c r="E36" s="432" t="s">
        <v>558</v>
      </c>
      <c r="F36" s="433"/>
      <c r="G36" s="434" t="s">
        <v>559</v>
      </c>
      <c r="H36" s="195"/>
      <c r="I36" s="433"/>
      <c r="J36" s="435"/>
      <c r="K36" s="433"/>
      <c r="L36" s="436"/>
      <c r="M36" s="436"/>
      <c r="N36" s="435" t="s">
        <v>22</v>
      </c>
      <c r="O36" s="195"/>
      <c r="P36" s="433"/>
      <c r="Q36" s="436"/>
      <c r="R36" s="435"/>
      <c r="S36" s="195"/>
      <c r="T36" s="433"/>
      <c r="U36" s="436"/>
      <c r="V36" s="436"/>
      <c r="W36" s="436"/>
      <c r="X36" s="436"/>
      <c r="Y36" s="437" t="s">
        <v>22</v>
      </c>
    </row>
    <row r="37" spans="2:25" ht="18.75">
      <c r="B37" s="439"/>
      <c r="C37" s="421"/>
      <c r="D37" s="422"/>
      <c r="E37" s="440" t="s">
        <v>560</v>
      </c>
      <c r="F37" s="195"/>
      <c r="G37" s="195"/>
      <c r="H37" s="195"/>
      <c r="I37" s="433"/>
      <c r="J37" s="441"/>
      <c r="K37" s="433"/>
      <c r="L37" s="437"/>
      <c r="M37" s="437"/>
      <c r="N37" s="441" t="s">
        <v>22</v>
      </c>
      <c r="O37" s="195"/>
      <c r="P37" s="433"/>
      <c r="Q37" s="437"/>
      <c r="R37" s="441"/>
      <c r="S37" s="195"/>
      <c r="T37" s="433"/>
      <c r="U37" s="437"/>
      <c r="V37" s="437"/>
      <c r="W37" s="437"/>
      <c r="X37" s="437"/>
      <c r="Y37" s="437" t="s">
        <v>22</v>
      </c>
    </row>
    <row r="38" spans="2:25" ht="18.75">
      <c r="B38" s="430" t="s">
        <v>52</v>
      </c>
      <c r="C38" s="431" t="s">
        <v>470</v>
      </c>
      <c r="D38" s="415"/>
      <c r="E38" s="432" t="s">
        <v>213</v>
      </c>
      <c r="F38" s="433"/>
      <c r="G38" s="434" t="s">
        <v>473</v>
      </c>
      <c r="H38" s="195"/>
      <c r="I38" s="433"/>
      <c r="J38" s="435"/>
      <c r="K38" s="433"/>
      <c r="L38" s="436"/>
      <c r="M38" s="436"/>
      <c r="N38" s="435"/>
      <c r="O38" s="195"/>
      <c r="P38" s="433"/>
      <c r="Q38" s="436"/>
      <c r="R38" s="435"/>
      <c r="S38" s="195"/>
      <c r="T38" s="433"/>
      <c r="U38" s="436"/>
      <c r="V38" s="436"/>
      <c r="W38" s="436" t="s">
        <v>22</v>
      </c>
      <c r="X38" s="436"/>
      <c r="Y38" s="437" t="s">
        <v>22</v>
      </c>
    </row>
    <row r="39" spans="2:25" ht="18.75">
      <c r="B39" s="439"/>
      <c r="C39" s="421"/>
      <c r="D39" s="422"/>
      <c r="E39" s="440" t="s">
        <v>561</v>
      </c>
      <c r="F39" s="195"/>
      <c r="G39" s="195"/>
      <c r="H39" s="195"/>
      <c r="I39" s="433"/>
      <c r="J39" s="441"/>
      <c r="K39" s="433"/>
      <c r="L39" s="437"/>
      <c r="M39" s="437"/>
      <c r="N39" s="441"/>
      <c r="O39" s="195"/>
      <c r="P39" s="433"/>
      <c r="Q39" s="437"/>
      <c r="R39" s="441"/>
      <c r="S39" s="195"/>
      <c r="T39" s="433"/>
      <c r="U39" s="437"/>
      <c r="V39" s="437"/>
      <c r="W39" s="437" t="s">
        <v>22</v>
      </c>
      <c r="X39" s="437"/>
      <c r="Y39" s="437" t="s">
        <v>22</v>
      </c>
    </row>
  </sheetData>
  <sheetProtection/>
  <mergeCells count="165">
    <mergeCell ref="A7:Q7"/>
    <mergeCell ref="A8:Q8"/>
    <mergeCell ref="J29:K29"/>
    <mergeCell ref="N29:P29"/>
    <mergeCell ref="R29:T29"/>
    <mergeCell ref="B27:B35"/>
    <mergeCell ref="R26:T26"/>
    <mergeCell ref="J27:K27"/>
    <mergeCell ref="N27:P27"/>
    <mergeCell ref="R27:T27"/>
    <mergeCell ref="E28:F28"/>
    <mergeCell ref="G28:I28"/>
    <mergeCell ref="J28:K28"/>
    <mergeCell ref="N28:P28"/>
    <mergeCell ref="R28:T28"/>
    <mergeCell ref="E25:F25"/>
    <mergeCell ref="G25:I25"/>
    <mergeCell ref="J26:K26"/>
    <mergeCell ref="N26:P26"/>
    <mergeCell ref="B23:B26"/>
    <mergeCell ref="C23:D26"/>
    <mergeCell ref="E26:I26"/>
    <mergeCell ref="J24:K24"/>
    <mergeCell ref="N24:P24"/>
    <mergeCell ref="R24:T24"/>
    <mergeCell ref="J25:K25"/>
    <mergeCell ref="N25:P25"/>
    <mergeCell ref="R25:T25"/>
    <mergeCell ref="E24:F24"/>
    <mergeCell ref="N22:P22"/>
    <mergeCell ref="R22:T22"/>
    <mergeCell ref="E23:F23"/>
    <mergeCell ref="G23:I23"/>
    <mergeCell ref="J23:K23"/>
    <mergeCell ref="N23:P23"/>
    <mergeCell ref="R23:T23"/>
    <mergeCell ref="G24:I24"/>
    <mergeCell ref="J20:K20"/>
    <mergeCell ref="N20:P20"/>
    <mergeCell ref="R20:T20"/>
    <mergeCell ref="E21:F21"/>
    <mergeCell ref="G21:I21"/>
    <mergeCell ref="J21:K21"/>
    <mergeCell ref="N21:P21"/>
    <mergeCell ref="R21:T21"/>
    <mergeCell ref="J22:K22"/>
    <mergeCell ref="N18:P18"/>
    <mergeCell ref="R18:T18"/>
    <mergeCell ref="J15:K15"/>
    <mergeCell ref="N15:P15"/>
    <mergeCell ref="R15:T15"/>
    <mergeCell ref="E15:F15"/>
    <mergeCell ref="G15:I15"/>
    <mergeCell ref="E17:F17"/>
    <mergeCell ref="G17:I17"/>
    <mergeCell ref="E18:I18"/>
    <mergeCell ref="J19:K19"/>
    <mergeCell ref="N19:P19"/>
    <mergeCell ref="R19:T19"/>
    <mergeCell ref="R16:T16"/>
    <mergeCell ref="J17:K17"/>
    <mergeCell ref="N17:P17"/>
    <mergeCell ref="R17:T17"/>
    <mergeCell ref="J18:K18"/>
    <mergeCell ref="J16:K16"/>
    <mergeCell ref="N16:P16"/>
    <mergeCell ref="H9:H11"/>
    <mergeCell ref="J14:K14"/>
    <mergeCell ref="N14:P14"/>
    <mergeCell ref="R14:T14"/>
    <mergeCell ref="J9:L10"/>
    <mergeCell ref="M9:P10"/>
    <mergeCell ref="Q9:Q10"/>
    <mergeCell ref="R9:U10"/>
    <mergeCell ref="A1:F1"/>
    <mergeCell ref="P1:R1"/>
    <mergeCell ref="P3:R3"/>
    <mergeCell ref="A5:Q5"/>
    <mergeCell ref="A6:Q6"/>
    <mergeCell ref="V9:V10"/>
    <mergeCell ref="W9:W10"/>
    <mergeCell ref="X9:X10"/>
    <mergeCell ref="Y9:Y13"/>
    <mergeCell ref="B10:C12"/>
    <mergeCell ref="J11:K13"/>
    <mergeCell ref="L11:L13"/>
    <mergeCell ref="M11:M13"/>
    <mergeCell ref="N11:P13"/>
    <mergeCell ref="Q11:Q13"/>
    <mergeCell ref="R11:T13"/>
    <mergeCell ref="U11:U13"/>
    <mergeCell ref="V11:V13"/>
    <mergeCell ref="W11:W13"/>
    <mergeCell ref="X11:X13"/>
    <mergeCell ref="B14:B16"/>
    <mergeCell ref="C14:D16"/>
    <mergeCell ref="E14:F14"/>
    <mergeCell ref="G14:I14"/>
    <mergeCell ref="E16:I16"/>
    <mergeCell ref="C17:D18"/>
    <mergeCell ref="B19:B20"/>
    <mergeCell ref="C19:D20"/>
    <mergeCell ref="E20:I20"/>
    <mergeCell ref="B21:B22"/>
    <mergeCell ref="C21:D22"/>
    <mergeCell ref="E22:I22"/>
    <mergeCell ref="B17:B18"/>
    <mergeCell ref="E19:F19"/>
    <mergeCell ref="G19:I19"/>
    <mergeCell ref="C27:D35"/>
    <mergeCell ref="E27:F27"/>
    <mergeCell ref="G27:I27"/>
    <mergeCell ref="E29:F29"/>
    <mergeCell ref="G29:I29"/>
    <mergeCell ref="E30:F30"/>
    <mergeCell ref="G30:I30"/>
    <mergeCell ref="E32:F32"/>
    <mergeCell ref="G32:I32"/>
    <mergeCell ref="E34:F34"/>
    <mergeCell ref="J30:K30"/>
    <mergeCell ref="N30:P30"/>
    <mergeCell ref="R30:T30"/>
    <mergeCell ref="E31:F31"/>
    <mergeCell ref="G31:I31"/>
    <mergeCell ref="J31:K31"/>
    <mergeCell ref="N31:P31"/>
    <mergeCell ref="R31:T31"/>
    <mergeCell ref="J32:K32"/>
    <mergeCell ref="N32:P32"/>
    <mergeCell ref="R32:T32"/>
    <mergeCell ref="E33:F33"/>
    <mergeCell ref="G33:I33"/>
    <mergeCell ref="J33:K33"/>
    <mergeCell ref="N33:P33"/>
    <mergeCell ref="R33:T33"/>
    <mergeCell ref="G34:I34"/>
    <mergeCell ref="J34:K34"/>
    <mergeCell ref="N34:P34"/>
    <mergeCell ref="R34:T34"/>
    <mergeCell ref="E35:I35"/>
    <mergeCell ref="J35:K35"/>
    <mergeCell ref="N35:P35"/>
    <mergeCell ref="R35:T35"/>
    <mergeCell ref="B36:B37"/>
    <mergeCell ref="C36:D37"/>
    <mergeCell ref="E36:F36"/>
    <mergeCell ref="G36:I36"/>
    <mergeCell ref="J36:K36"/>
    <mergeCell ref="N36:P36"/>
    <mergeCell ref="R36:T36"/>
    <mergeCell ref="E37:I37"/>
    <mergeCell ref="J37:K37"/>
    <mergeCell ref="N37:P37"/>
    <mergeCell ref="R37:T37"/>
    <mergeCell ref="B38:B39"/>
    <mergeCell ref="C38:D39"/>
    <mergeCell ref="E38:F38"/>
    <mergeCell ref="G38:I38"/>
    <mergeCell ref="J38:K38"/>
    <mergeCell ref="N38:P38"/>
    <mergeCell ref="R38:T38"/>
    <mergeCell ref="E39:I39"/>
    <mergeCell ref="J39:K39"/>
    <mergeCell ref="N39:P39"/>
    <mergeCell ref="R39:T3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PageLayoutView="0" workbookViewId="0" topLeftCell="A13">
      <selection activeCell="F29" sqref="F29"/>
    </sheetView>
  </sheetViews>
  <sheetFormatPr defaultColWidth="9.140625" defaultRowHeight="12.75"/>
  <cols>
    <col min="1" max="1" width="0.42578125" style="0" customWidth="1"/>
    <col min="2" max="2" width="23.421875" style="0" customWidth="1"/>
    <col min="3" max="3" width="3.7109375" style="0" customWidth="1"/>
    <col min="4" max="4" width="8.57421875" style="0" customWidth="1"/>
    <col min="5" max="5" width="6.57421875" style="0" customWidth="1"/>
    <col min="6" max="6" width="16.57421875" style="0" customWidth="1"/>
    <col min="7" max="7" width="5.421875" style="0" customWidth="1"/>
    <col min="8" max="8" width="0.71875" style="0" customWidth="1"/>
    <col min="9" max="9" width="3.28125" style="0" customWidth="1"/>
    <col min="10" max="10" width="9.57421875" style="0" customWidth="1"/>
    <col min="11" max="11" width="4.57421875" style="0" customWidth="1"/>
    <col min="12" max="12" width="21.57421875" style="0" customWidth="1"/>
    <col min="13" max="13" width="21.8515625" style="0" customWidth="1"/>
    <col min="14" max="14" width="3.00390625" style="0" customWidth="1"/>
    <col min="15" max="15" width="5.28125" style="0" customWidth="1"/>
    <col min="16" max="16" width="42.140625" style="0" customWidth="1"/>
    <col min="17" max="17" width="0.13671875" style="0" customWidth="1"/>
  </cols>
  <sheetData>
    <row r="1" ht="1.5" customHeight="1"/>
    <row r="2" spans="1:17" ht="18" customHeight="1">
      <c r="A2" s="374" t="s">
        <v>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446"/>
      <c r="Q2" s="446"/>
    </row>
    <row r="3" spans="1:17" ht="18" customHeight="1">
      <c r="A3" s="375" t="s">
        <v>581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446"/>
      <c r="Q3" s="446"/>
    </row>
    <row r="4" spans="1:17" ht="18" customHeight="1">
      <c r="A4" s="374" t="s">
        <v>687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446"/>
      <c r="Q4" s="446"/>
    </row>
    <row r="5" ht="409.5" customHeight="1" hidden="1"/>
    <row r="6" spans="1:13" ht="12.75">
      <c r="A6" s="97"/>
      <c r="B6" s="98"/>
      <c r="C6" s="98"/>
      <c r="D6" s="98"/>
      <c r="E6" s="98"/>
      <c r="F6" s="98"/>
      <c r="G6" s="384" t="s">
        <v>92</v>
      </c>
      <c r="H6" s="385"/>
      <c r="I6" s="385"/>
      <c r="J6" s="385"/>
      <c r="K6" s="99"/>
      <c r="L6" s="376" t="s">
        <v>180</v>
      </c>
      <c r="M6" s="378" t="s">
        <v>8</v>
      </c>
    </row>
    <row r="7" spans="1:13" ht="12.7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2"/>
      <c r="L7" s="377"/>
      <c r="M7" s="379"/>
    </row>
    <row r="8" spans="1:13" ht="12.7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 t="s">
        <v>183</v>
      </c>
      <c r="M8" s="379"/>
    </row>
    <row r="9" spans="1:13" ht="12.7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381" t="s">
        <v>188</v>
      </c>
      <c r="M9" s="379"/>
    </row>
    <row r="10" spans="1:13" ht="12.75">
      <c r="A10" s="382" t="s">
        <v>107</v>
      </c>
      <c r="B10" s="373"/>
      <c r="C10" s="373"/>
      <c r="D10" s="101"/>
      <c r="E10" s="101"/>
      <c r="F10" s="101"/>
      <c r="G10" s="101"/>
      <c r="H10" s="101"/>
      <c r="I10" s="101"/>
      <c r="J10" s="101"/>
      <c r="K10" s="102"/>
      <c r="L10" s="377"/>
      <c r="M10" s="379"/>
    </row>
    <row r="11" spans="1:13" ht="12.75">
      <c r="A11" s="383"/>
      <c r="B11" s="373"/>
      <c r="C11" s="373"/>
      <c r="D11" s="101"/>
      <c r="E11" s="101"/>
      <c r="F11" s="101"/>
      <c r="G11" s="101"/>
      <c r="H11" s="101"/>
      <c r="I11" s="101"/>
      <c r="J11" s="101"/>
      <c r="K11" s="102"/>
      <c r="L11" s="388" t="s">
        <v>193</v>
      </c>
      <c r="M11" s="379"/>
    </row>
    <row r="12" spans="1:13" ht="12.75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6"/>
      <c r="L12" s="380"/>
      <c r="M12" s="380"/>
    </row>
    <row r="13" spans="1:13" ht="12.75">
      <c r="A13" s="394"/>
      <c r="B13" s="397" t="s">
        <v>52</v>
      </c>
      <c r="C13" s="399" t="s">
        <v>470</v>
      </c>
      <c r="D13" s="400"/>
      <c r="E13" s="107"/>
      <c r="F13" s="389" t="s">
        <v>213</v>
      </c>
      <c r="G13" s="390"/>
      <c r="H13" s="390"/>
      <c r="I13" s="391"/>
      <c r="J13" s="386" t="s">
        <v>473</v>
      </c>
      <c r="K13" s="387"/>
      <c r="L13" s="108">
        <v>2393000</v>
      </c>
      <c r="M13" s="108">
        <v>2393000</v>
      </c>
    </row>
    <row r="14" spans="1:13" ht="12.75">
      <c r="A14" s="395"/>
      <c r="B14" s="398"/>
      <c r="C14" s="401"/>
      <c r="D14" s="402"/>
      <c r="E14" s="392" t="s">
        <v>125</v>
      </c>
      <c r="F14" s="390"/>
      <c r="G14" s="390"/>
      <c r="H14" s="390"/>
      <c r="I14" s="390"/>
      <c r="J14" s="390"/>
      <c r="K14" s="387"/>
      <c r="L14" s="108">
        <v>2393000</v>
      </c>
      <c r="M14" s="108">
        <v>2393000</v>
      </c>
    </row>
    <row r="15" spans="1:13" ht="12.75">
      <c r="A15" s="396"/>
      <c r="B15" s="392" t="s">
        <v>126</v>
      </c>
      <c r="C15" s="390"/>
      <c r="D15" s="390"/>
      <c r="E15" s="390"/>
      <c r="F15" s="390"/>
      <c r="G15" s="390"/>
      <c r="H15" s="390"/>
      <c r="I15" s="390"/>
      <c r="J15" s="390"/>
      <c r="K15" s="387"/>
      <c r="L15" s="108">
        <v>8920000</v>
      </c>
      <c r="M15" s="108">
        <v>8920000</v>
      </c>
    </row>
    <row r="16" ht="409.5" customHeight="1" hidden="1"/>
    <row r="17" ht="2.25" customHeight="1"/>
    <row r="18" ht="12.75">
      <c r="M18" s="393"/>
    </row>
    <row r="19" ht="12.75">
      <c r="M19" s="372"/>
    </row>
    <row r="20" spans="1:13" ht="12.75">
      <c r="A20" s="442" t="s">
        <v>176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4"/>
      <c r="L20" s="445">
        <v>2393000</v>
      </c>
      <c r="M20" s="445">
        <v>2393000</v>
      </c>
    </row>
    <row r="21" spans="1:13" ht="12.75">
      <c r="A21" s="442" t="s">
        <v>177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4"/>
      <c r="L21" s="445">
        <v>8920000</v>
      </c>
      <c r="M21" s="445">
        <v>8920000</v>
      </c>
    </row>
    <row r="22" ht="409.5" customHeight="1" hidden="1"/>
  </sheetData>
  <sheetProtection/>
  <mergeCells count="19">
    <mergeCell ref="A21:K21"/>
    <mergeCell ref="A13:A15"/>
    <mergeCell ref="B13:B14"/>
    <mergeCell ref="C13:D14"/>
    <mergeCell ref="E14:K14"/>
    <mergeCell ref="A2:O2"/>
    <mergeCell ref="A3:O3"/>
    <mergeCell ref="A4:O4"/>
    <mergeCell ref="J13:K13"/>
    <mergeCell ref="L11:L12"/>
    <mergeCell ref="F13:I13"/>
    <mergeCell ref="B15:K15"/>
    <mergeCell ref="M18:M19"/>
    <mergeCell ref="A20:K20"/>
    <mergeCell ref="L6:L7"/>
    <mergeCell ref="M6:M12"/>
    <mergeCell ref="L9:L10"/>
    <mergeCell ref="A10:C11"/>
    <mergeCell ref="G6:J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2" sqref="B2:J2"/>
    </sheetView>
  </sheetViews>
  <sheetFormatPr defaultColWidth="9.140625" defaultRowHeight="20.25" customHeight="1"/>
  <cols>
    <col min="1" max="1" width="0.42578125" style="1" customWidth="1"/>
    <col min="2" max="2" width="0.13671875" style="1" customWidth="1"/>
    <col min="3" max="3" width="48.00390625" style="1" customWidth="1"/>
    <col min="4" max="4" width="1.7109375" style="1" customWidth="1"/>
    <col min="5" max="5" width="8.8515625" style="1" customWidth="1"/>
    <col min="6" max="6" width="13.8515625" style="1" customWidth="1"/>
    <col min="7" max="7" width="1.28515625" style="1" hidden="1" customWidth="1"/>
    <col min="8" max="8" width="0.85546875" style="1" hidden="1" customWidth="1"/>
    <col min="9" max="9" width="0.71875" style="1" customWidth="1"/>
    <col min="10" max="10" width="14.7109375" style="1" customWidth="1"/>
    <col min="11" max="11" width="0.13671875" style="1" hidden="1" customWidth="1"/>
    <col min="12" max="12" width="0" style="1" hidden="1" customWidth="1"/>
    <col min="13" max="13" width="0.13671875" style="1" hidden="1" customWidth="1"/>
    <col min="14" max="14" width="0" style="1" hidden="1" customWidth="1"/>
    <col min="15" max="16384" width="9.140625" style="1" customWidth="1"/>
  </cols>
  <sheetData>
    <row r="1" spans="3:13" ht="20.25" customHeight="1">
      <c r="C1" s="205" t="s">
        <v>786</v>
      </c>
      <c r="D1" s="185"/>
      <c r="E1" s="185"/>
      <c r="F1" s="185"/>
      <c r="G1" s="185"/>
      <c r="I1" s="163" t="s">
        <v>551</v>
      </c>
      <c r="J1" s="185"/>
      <c r="K1" s="185"/>
      <c r="L1" s="185"/>
      <c r="M1" s="185"/>
    </row>
    <row r="2" spans="2:10" ht="20.25" customHeight="1">
      <c r="B2" s="163" t="s">
        <v>391</v>
      </c>
      <c r="C2" s="185"/>
      <c r="D2" s="185"/>
      <c r="E2" s="185"/>
      <c r="F2" s="185"/>
      <c r="G2" s="185"/>
      <c r="H2" s="185"/>
      <c r="I2" s="185"/>
      <c r="J2" s="185"/>
    </row>
    <row r="3" spans="2:10" ht="20.25" customHeight="1">
      <c r="B3" s="163" t="s">
        <v>638</v>
      </c>
      <c r="C3" s="185"/>
      <c r="D3" s="185"/>
      <c r="E3" s="185"/>
      <c r="F3" s="185"/>
      <c r="G3" s="185"/>
      <c r="H3" s="185"/>
      <c r="I3" s="185"/>
      <c r="J3" s="185"/>
    </row>
    <row r="4" spans="1:11" ht="20.25" customHeight="1">
      <c r="A4" s="204"/>
      <c r="B4" s="190"/>
      <c r="C4" s="191"/>
      <c r="D4" s="204" t="s">
        <v>7</v>
      </c>
      <c r="E4" s="191"/>
      <c r="F4" s="204" t="s">
        <v>392</v>
      </c>
      <c r="G4" s="190"/>
      <c r="H4" s="190"/>
      <c r="I4" s="191"/>
      <c r="J4" s="204" t="s">
        <v>393</v>
      </c>
      <c r="K4" s="191"/>
    </row>
    <row r="5" spans="1:11" ht="20.25" customHeight="1">
      <c r="A5" s="199" t="s">
        <v>394</v>
      </c>
      <c r="B5" s="200"/>
      <c r="C5" s="201"/>
      <c r="D5" s="202" t="s">
        <v>639</v>
      </c>
      <c r="E5" s="201"/>
      <c r="F5" s="203">
        <v>1018200</v>
      </c>
      <c r="G5" s="200"/>
      <c r="H5" s="200"/>
      <c r="I5" s="201"/>
      <c r="J5" s="203">
        <v>442068.69</v>
      </c>
      <c r="K5" s="201"/>
    </row>
    <row r="6" spans="1:11" ht="20.25" customHeight="1">
      <c r="A6" s="199" t="s">
        <v>0</v>
      </c>
      <c r="B6" s="200"/>
      <c r="C6" s="201"/>
      <c r="D6" s="202" t="s">
        <v>640</v>
      </c>
      <c r="E6" s="201"/>
      <c r="F6" s="203">
        <v>582000</v>
      </c>
      <c r="G6" s="200"/>
      <c r="H6" s="200"/>
      <c r="I6" s="201"/>
      <c r="J6" s="203">
        <v>52317.24</v>
      </c>
      <c r="K6" s="201"/>
    </row>
    <row r="7" spans="1:11" ht="20.25" customHeight="1">
      <c r="A7" s="189" t="s">
        <v>395</v>
      </c>
      <c r="B7" s="190"/>
      <c r="C7" s="191"/>
      <c r="D7" s="192" t="s">
        <v>396</v>
      </c>
      <c r="E7" s="191"/>
      <c r="F7" s="193">
        <v>565000</v>
      </c>
      <c r="G7" s="190"/>
      <c r="H7" s="190"/>
      <c r="I7" s="191"/>
      <c r="J7" s="193">
        <v>32430.67</v>
      </c>
      <c r="K7" s="191"/>
    </row>
    <row r="8" spans="1:11" ht="20.25" customHeight="1">
      <c r="A8" s="189" t="s">
        <v>397</v>
      </c>
      <c r="B8" s="190"/>
      <c r="C8" s="191"/>
      <c r="D8" s="192" t="s">
        <v>398</v>
      </c>
      <c r="E8" s="191"/>
      <c r="F8" s="193">
        <v>5000</v>
      </c>
      <c r="G8" s="190"/>
      <c r="H8" s="190"/>
      <c r="I8" s="191"/>
      <c r="J8" s="193">
        <v>575.57</v>
      </c>
      <c r="K8" s="191"/>
    </row>
    <row r="9" spans="1:11" ht="20.25" customHeight="1">
      <c r="A9" s="189" t="s">
        <v>399</v>
      </c>
      <c r="B9" s="190"/>
      <c r="C9" s="191"/>
      <c r="D9" s="192" t="s">
        <v>400</v>
      </c>
      <c r="E9" s="191"/>
      <c r="F9" s="193">
        <v>12000</v>
      </c>
      <c r="G9" s="190"/>
      <c r="H9" s="190"/>
      <c r="I9" s="191"/>
      <c r="J9" s="193">
        <v>19311</v>
      </c>
      <c r="K9" s="191"/>
    </row>
    <row r="10" spans="1:11" ht="20.25" customHeight="1">
      <c r="A10" s="194" t="s">
        <v>8</v>
      </c>
      <c r="B10" s="195"/>
      <c r="C10" s="196"/>
      <c r="D10" s="197"/>
      <c r="E10" s="196"/>
      <c r="F10" s="198">
        <v>582000</v>
      </c>
      <c r="G10" s="195"/>
      <c r="H10" s="195"/>
      <c r="I10" s="196"/>
      <c r="J10" s="198">
        <v>52317.24</v>
      </c>
      <c r="K10" s="196"/>
    </row>
    <row r="11" spans="1:11" ht="20.25" customHeight="1">
      <c r="A11" s="199" t="s">
        <v>1</v>
      </c>
      <c r="B11" s="200"/>
      <c r="C11" s="201"/>
      <c r="D11" s="202" t="s">
        <v>641</v>
      </c>
      <c r="E11" s="201"/>
      <c r="F11" s="203">
        <v>175100</v>
      </c>
      <c r="G11" s="200"/>
      <c r="H11" s="200"/>
      <c r="I11" s="201"/>
      <c r="J11" s="203">
        <v>141803.6</v>
      </c>
      <c r="K11" s="201"/>
    </row>
    <row r="12" spans="1:11" ht="20.25" customHeight="1">
      <c r="A12" s="189" t="s">
        <v>564</v>
      </c>
      <c r="B12" s="190"/>
      <c r="C12" s="191"/>
      <c r="D12" s="192" t="s">
        <v>401</v>
      </c>
      <c r="E12" s="191"/>
      <c r="F12" s="193">
        <v>2000</v>
      </c>
      <c r="G12" s="190"/>
      <c r="H12" s="190"/>
      <c r="I12" s="191"/>
      <c r="J12" s="193">
        <v>1833.3</v>
      </c>
      <c r="K12" s="191"/>
    </row>
    <row r="13" spans="1:11" ht="20.25" customHeight="1">
      <c r="A13" s="189" t="s">
        <v>402</v>
      </c>
      <c r="B13" s="190"/>
      <c r="C13" s="191"/>
      <c r="D13" s="192" t="s">
        <v>403</v>
      </c>
      <c r="E13" s="191"/>
      <c r="F13" s="193">
        <v>30000</v>
      </c>
      <c r="G13" s="190"/>
      <c r="H13" s="190"/>
      <c r="I13" s="191"/>
      <c r="J13" s="193">
        <v>1190.3</v>
      </c>
      <c r="K13" s="191"/>
    </row>
    <row r="14" spans="1:11" ht="36" customHeight="1">
      <c r="A14" s="189" t="s">
        <v>404</v>
      </c>
      <c r="B14" s="190"/>
      <c r="C14" s="191"/>
      <c r="D14" s="192" t="s">
        <v>405</v>
      </c>
      <c r="E14" s="191"/>
      <c r="F14" s="193">
        <v>100</v>
      </c>
      <c r="G14" s="190"/>
      <c r="H14" s="190"/>
      <c r="I14" s="191"/>
      <c r="J14" s="193">
        <v>120</v>
      </c>
      <c r="K14" s="191"/>
    </row>
    <row r="15" spans="1:11" ht="20.25" customHeight="1">
      <c r="A15" s="189" t="s">
        <v>406</v>
      </c>
      <c r="B15" s="190"/>
      <c r="C15" s="191"/>
      <c r="D15" s="192" t="s">
        <v>407</v>
      </c>
      <c r="E15" s="191"/>
      <c r="F15" s="193">
        <v>500</v>
      </c>
      <c r="G15" s="190"/>
      <c r="H15" s="190"/>
      <c r="I15" s="191"/>
      <c r="J15" s="193">
        <v>150</v>
      </c>
      <c r="K15" s="191"/>
    </row>
    <row r="16" spans="1:11" ht="20.25" customHeight="1">
      <c r="A16" s="189" t="s">
        <v>408</v>
      </c>
      <c r="B16" s="190"/>
      <c r="C16" s="191"/>
      <c r="D16" s="192" t="s">
        <v>409</v>
      </c>
      <c r="E16" s="191"/>
      <c r="F16" s="193">
        <v>1000</v>
      </c>
      <c r="G16" s="190"/>
      <c r="H16" s="190"/>
      <c r="I16" s="191"/>
      <c r="J16" s="193">
        <v>0</v>
      </c>
      <c r="K16" s="191"/>
    </row>
    <row r="17" spans="1:11" ht="20.25" customHeight="1">
      <c r="A17" s="189" t="s">
        <v>410</v>
      </c>
      <c r="B17" s="190"/>
      <c r="C17" s="191"/>
      <c r="D17" s="192" t="s">
        <v>411</v>
      </c>
      <c r="E17" s="191"/>
      <c r="F17" s="193">
        <v>30000</v>
      </c>
      <c r="G17" s="190"/>
      <c r="H17" s="190"/>
      <c r="I17" s="191"/>
      <c r="J17" s="193">
        <v>20647</v>
      </c>
      <c r="K17" s="191"/>
    </row>
    <row r="18" spans="1:11" ht="20.25" customHeight="1">
      <c r="A18" s="189" t="s">
        <v>412</v>
      </c>
      <c r="B18" s="190"/>
      <c r="C18" s="191"/>
      <c r="D18" s="192" t="s">
        <v>413</v>
      </c>
      <c r="E18" s="191"/>
      <c r="F18" s="193">
        <v>6000</v>
      </c>
      <c r="G18" s="190"/>
      <c r="H18" s="190"/>
      <c r="I18" s="191"/>
      <c r="J18" s="193">
        <v>0</v>
      </c>
      <c r="K18" s="191"/>
    </row>
    <row r="19" spans="1:11" ht="38.25" customHeight="1">
      <c r="A19" s="189" t="s">
        <v>414</v>
      </c>
      <c r="B19" s="190"/>
      <c r="C19" s="191"/>
      <c r="D19" s="192" t="s">
        <v>415</v>
      </c>
      <c r="E19" s="191"/>
      <c r="F19" s="193">
        <v>80000</v>
      </c>
      <c r="G19" s="190"/>
      <c r="H19" s="190"/>
      <c r="I19" s="191"/>
      <c r="J19" s="193">
        <v>94500</v>
      </c>
      <c r="K19" s="191"/>
    </row>
    <row r="20" spans="1:11" ht="20.25" customHeight="1">
      <c r="A20" s="189" t="s">
        <v>416</v>
      </c>
      <c r="B20" s="190"/>
      <c r="C20" s="191"/>
      <c r="D20" s="192" t="s">
        <v>417</v>
      </c>
      <c r="E20" s="191"/>
      <c r="F20" s="193">
        <v>25000</v>
      </c>
      <c r="G20" s="190"/>
      <c r="H20" s="190"/>
      <c r="I20" s="191"/>
      <c r="J20" s="193">
        <v>22840</v>
      </c>
      <c r="K20" s="191"/>
    </row>
    <row r="21" spans="1:11" ht="20.25" customHeight="1">
      <c r="A21" s="189" t="s">
        <v>418</v>
      </c>
      <c r="B21" s="190"/>
      <c r="C21" s="191"/>
      <c r="D21" s="192" t="s">
        <v>419</v>
      </c>
      <c r="E21" s="191"/>
      <c r="F21" s="193">
        <v>500</v>
      </c>
      <c r="G21" s="190"/>
      <c r="H21" s="190"/>
      <c r="I21" s="191"/>
      <c r="J21" s="193">
        <v>503</v>
      </c>
      <c r="K21" s="191"/>
    </row>
    <row r="22" spans="1:11" ht="20.25" customHeight="1">
      <c r="A22" s="189" t="s">
        <v>565</v>
      </c>
      <c r="B22" s="190"/>
      <c r="C22" s="191"/>
      <c r="D22" s="192" t="s">
        <v>566</v>
      </c>
      <c r="E22" s="191"/>
      <c r="F22" s="193">
        <v>0</v>
      </c>
      <c r="G22" s="190"/>
      <c r="H22" s="190"/>
      <c r="I22" s="191"/>
      <c r="J22" s="193">
        <v>20</v>
      </c>
      <c r="K22" s="191"/>
    </row>
    <row r="23" spans="1:11" ht="20.25" customHeight="1">
      <c r="A23" s="194" t="s">
        <v>8</v>
      </c>
      <c r="B23" s="195"/>
      <c r="C23" s="196"/>
      <c r="D23" s="197"/>
      <c r="E23" s="196"/>
      <c r="F23" s="198">
        <v>175100</v>
      </c>
      <c r="G23" s="195"/>
      <c r="H23" s="195"/>
      <c r="I23" s="196"/>
      <c r="J23" s="198">
        <v>141803.6</v>
      </c>
      <c r="K23" s="196"/>
    </row>
    <row r="24" spans="1:11" ht="20.25" customHeight="1">
      <c r="A24" s="199" t="s">
        <v>2</v>
      </c>
      <c r="B24" s="200"/>
      <c r="C24" s="201"/>
      <c r="D24" s="202" t="s">
        <v>642</v>
      </c>
      <c r="E24" s="201"/>
      <c r="F24" s="203">
        <v>250000</v>
      </c>
      <c r="G24" s="200"/>
      <c r="H24" s="200"/>
      <c r="I24" s="201"/>
      <c r="J24" s="203">
        <v>226325.85</v>
      </c>
      <c r="K24" s="201"/>
    </row>
    <row r="25" spans="1:11" ht="20.25" customHeight="1">
      <c r="A25" s="189" t="s">
        <v>420</v>
      </c>
      <c r="B25" s="190"/>
      <c r="C25" s="191"/>
      <c r="D25" s="192" t="s">
        <v>421</v>
      </c>
      <c r="E25" s="191"/>
      <c r="F25" s="193">
        <v>0</v>
      </c>
      <c r="G25" s="190"/>
      <c r="H25" s="190"/>
      <c r="I25" s="191"/>
      <c r="J25" s="193">
        <v>6500</v>
      </c>
      <c r="K25" s="191"/>
    </row>
    <row r="26" spans="1:11" ht="20.25" customHeight="1">
      <c r="A26" s="189" t="s">
        <v>422</v>
      </c>
      <c r="B26" s="190"/>
      <c r="C26" s="191"/>
      <c r="D26" s="192" t="s">
        <v>423</v>
      </c>
      <c r="E26" s="191"/>
      <c r="F26" s="193">
        <v>250000</v>
      </c>
      <c r="G26" s="190"/>
      <c r="H26" s="190"/>
      <c r="I26" s="191"/>
      <c r="J26" s="193">
        <v>219825.85</v>
      </c>
      <c r="K26" s="191"/>
    </row>
    <row r="27" spans="1:11" ht="20.25" customHeight="1">
      <c r="A27" s="194" t="s">
        <v>8</v>
      </c>
      <c r="B27" s="195"/>
      <c r="C27" s="196"/>
      <c r="D27" s="197"/>
      <c r="E27" s="196"/>
      <c r="F27" s="198">
        <v>250000</v>
      </c>
      <c r="G27" s="195"/>
      <c r="H27" s="195"/>
      <c r="I27" s="196"/>
      <c r="J27" s="198">
        <v>226325.85</v>
      </c>
      <c r="K27" s="196"/>
    </row>
    <row r="28" spans="1:11" ht="20.25" customHeight="1">
      <c r="A28" s="199" t="s">
        <v>3</v>
      </c>
      <c r="B28" s="200"/>
      <c r="C28" s="201"/>
      <c r="D28" s="202" t="s">
        <v>643</v>
      </c>
      <c r="E28" s="201"/>
      <c r="F28" s="203">
        <v>10100</v>
      </c>
      <c r="G28" s="200"/>
      <c r="H28" s="200"/>
      <c r="I28" s="201"/>
      <c r="J28" s="203">
        <v>19930</v>
      </c>
      <c r="K28" s="201"/>
    </row>
    <row r="29" spans="1:11" ht="20.25" customHeight="1">
      <c r="A29" s="189" t="s">
        <v>424</v>
      </c>
      <c r="B29" s="190"/>
      <c r="C29" s="191"/>
      <c r="D29" s="192" t="s">
        <v>425</v>
      </c>
      <c r="E29" s="191"/>
      <c r="F29" s="193">
        <v>8000</v>
      </c>
      <c r="G29" s="190"/>
      <c r="H29" s="190"/>
      <c r="I29" s="191"/>
      <c r="J29" s="193">
        <v>17900</v>
      </c>
      <c r="K29" s="191"/>
    </row>
    <row r="30" spans="1:11" ht="20.25" customHeight="1">
      <c r="A30" s="189" t="s">
        <v>426</v>
      </c>
      <c r="B30" s="190"/>
      <c r="C30" s="191"/>
      <c r="D30" s="192" t="s">
        <v>427</v>
      </c>
      <c r="E30" s="191"/>
      <c r="F30" s="193">
        <v>100</v>
      </c>
      <c r="G30" s="190"/>
      <c r="H30" s="190"/>
      <c r="I30" s="191"/>
      <c r="J30" s="193">
        <v>30</v>
      </c>
      <c r="K30" s="191"/>
    </row>
    <row r="31" spans="1:11" ht="20.25" customHeight="1">
      <c r="A31" s="189" t="s">
        <v>428</v>
      </c>
      <c r="B31" s="190"/>
      <c r="C31" s="191"/>
      <c r="D31" s="192" t="s">
        <v>429</v>
      </c>
      <c r="E31" s="191"/>
      <c r="F31" s="193">
        <v>2000</v>
      </c>
      <c r="G31" s="190"/>
      <c r="H31" s="190"/>
      <c r="I31" s="191"/>
      <c r="J31" s="193">
        <v>2000</v>
      </c>
      <c r="K31" s="191"/>
    </row>
    <row r="32" spans="1:11" ht="20.25" customHeight="1">
      <c r="A32" s="194" t="s">
        <v>8</v>
      </c>
      <c r="B32" s="195"/>
      <c r="C32" s="196"/>
      <c r="D32" s="197"/>
      <c r="E32" s="196"/>
      <c r="F32" s="198">
        <v>10100</v>
      </c>
      <c r="G32" s="195"/>
      <c r="H32" s="195"/>
      <c r="I32" s="196"/>
      <c r="J32" s="198">
        <v>19930</v>
      </c>
      <c r="K32" s="196"/>
    </row>
    <row r="33" spans="1:11" ht="20.25" customHeight="1">
      <c r="A33" s="199" t="s">
        <v>4</v>
      </c>
      <c r="B33" s="200"/>
      <c r="C33" s="201"/>
      <c r="D33" s="202" t="s">
        <v>644</v>
      </c>
      <c r="E33" s="201"/>
      <c r="F33" s="203">
        <v>1000</v>
      </c>
      <c r="G33" s="200"/>
      <c r="H33" s="200"/>
      <c r="I33" s="201"/>
      <c r="J33" s="203">
        <v>1692</v>
      </c>
      <c r="K33" s="201"/>
    </row>
    <row r="34" spans="1:11" ht="20.25" customHeight="1">
      <c r="A34" s="189" t="s">
        <v>430</v>
      </c>
      <c r="B34" s="190"/>
      <c r="C34" s="191"/>
      <c r="D34" s="192" t="s">
        <v>431</v>
      </c>
      <c r="E34" s="191"/>
      <c r="F34" s="193">
        <v>1000</v>
      </c>
      <c r="G34" s="190"/>
      <c r="H34" s="190"/>
      <c r="I34" s="191"/>
      <c r="J34" s="193">
        <v>1692</v>
      </c>
      <c r="K34" s="191"/>
    </row>
    <row r="35" spans="1:11" ht="20.25" customHeight="1">
      <c r="A35" s="194" t="s">
        <v>8</v>
      </c>
      <c r="B35" s="195"/>
      <c r="C35" s="196"/>
      <c r="D35" s="197"/>
      <c r="E35" s="196"/>
      <c r="F35" s="198">
        <v>1000</v>
      </c>
      <c r="G35" s="195"/>
      <c r="H35" s="195"/>
      <c r="I35" s="196"/>
      <c r="J35" s="198">
        <v>1692</v>
      </c>
      <c r="K35" s="196"/>
    </row>
    <row r="36" spans="1:11" ht="20.25" customHeight="1">
      <c r="A36" s="199" t="s">
        <v>432</v>
      </c>
      <c r="B36" s="200"/>
      <c r="C36" s="201"/>
      <c r="D36" s="202" t="s">
        <v>645</v>
      </c>
      <c r="E36" s="201"/>
      <c r="F36" s="203">
        <v>18855000</v>
      </c>
      <c r="G36" s="200"/>
      <c r="H36" s="200"/>
      <c r="I36" s="201"/>
      <c r="J36" s="203">
        <v>17870837.12</v>
      </c>
      <c r="K36" s="201"/>
    </row>
    <row r="37" spans="1:11" ht="20.25" customHeight="1">
      <c r="A37" s="199" t="s">
        <v>5</v>
      </c>
      <c r="B37" s="200"/>
      <c r="C37" s="201"/>
      <c r="D37" s="202" t="s">
        <v>646</v>
      </c>
      <c r="E37" s="201"/>
      <c r="F37" s="203">
        <v>18855000</v>
      </c>
      <c r="G37" s="200"/>
      <c r="H37" s="200"/>
      <c r="I37" s="201"/>
      <c r="J37" s="203">
        <v>17870837.12</v>
      </c>
      <c r="K37" s="201"/>
    </row>
    <row r="38" spans="1:11" ht="20.25" customHeight="1">
      <c r="A38" s="189" t="s">
        <v>433</v>
      </c>
      <c r="B38" s="190"/>
      <c r="C38" s="191"/>
      <c r="D38" s="192" t="s">
        <v>434</v>
      </c>
      <c r="E38" s="191"/>
      <c r="F38" s="193">
        <v>600000</v>
      </c>
      <c r="G38" s="190"/>
      <c r="H38" s="190"/>
      <c r="I38" s="191"/>
      <c r="J38" s="193">
        <v>601707.84</v>
      </c>
      <c r="K38" s="191"/>
    </row>
    <row r="39" spans="1:11" ht="20.25" customHeight="1">
      <c r="A39" s="189" t="s">
        <v>435</v>
      </c>
      <c r="B39" s="190"/>
      <c r="C39" s="191"/>
      <c r="D39" s="192" t="s">
        <v>436</v>
      </c>
      <c r="E39" s="191"/>
      <c r="F39" s="193">
        <v>8775000</v>
      </c>
      <c r="G39" s="190"/>
      <c r="H39" s="190"/>
      <c r="I39" s="191"/>
      <c r="J39" s="193">
        <v>8626416.6</v>
      </c>
      <c r="K39" s="191"/>
    </row>
    <row r="40" spans="1:11" ht="20.25" customHeight="1">
      <c r="A40" s="189" t="s">
        <v>437</v>
      </c>
      <c r="B40" s="190"/>
      <c r="C40" s="191"/>
      <c r="D40" s="192" t="s">
        <v>438</v>
      </c>
      <c r="E40" s="191"/>
      <c r="F40" s="193">
        <v>3200000</v>
      </c>
      <c r="G40" s="190"/>
      <c r="H40" s="190"/>
      <c r="I40" s="191"/>
      <c r="J40" s="193">
        <v>2848690.35</v>
      </c>
      <c r="K40" s="191"/>
    </row>
    <row r="41" spans="1:11" ht="20.25" customHeight="1">
      <c r="A41" s="189" t="s">
        <v>439</v>
      </c>
      <c r="B41" s="190"/>
      <c r="C41" s="191"/>
      <c r="D41" s="192" t="s">
        <v>440</v>
      </c>
      <c r="E41" s="191"/>
      <c r="F41" s="193">
        <v>150000</v>
      </c>
      <c r="G41" s="190"/>
      <c r="H41" s="190"/>
      <c r="I41" s="191"/>
      <c r="J41" s="193">
        <v>164903.84</v>
      </c>
      <c r="K41" s="191"/>
    </row>
    <row r="42" spans="1:11" ht="20.25" customHeight="1">
      <c r="A42" s="189" t="s">
        <v>441</v>
      </c>
      <c r="B42" s="190"/>
      <c r="C42" s="191"/>
      <c r="D42" s="192" t="s">
        <v>442</v>
      </c>
      <c r="E42" s="191"/>
      <c r="F42" s="193">
        <v>5300000</v>
      </c>
      <c r="G42" s="190"/>
      <c r="H42" s="190"/>
      <c r="I42" s="191"/>
      <c r="J42" s="193">
        <v>4973924.69</v>
      </c>
      <c r="K42" s="191"/>
    </row>
    <row r="43" spans="1:11" ht="20.25" customHeight="1">
      <c r="A43" s="189" t="s">
        <v>443</v>
      </c>
      <c r="B43" s="190"/>
      <c r="C43" s="191"/>
      <c r="D43" s="192" t="s">
        <v>444</v>
      </c>
      <c r="E43" s="191"/>
      <c r="F43" s="193">
        <v>80000</v>
      </c>
      <c r="G43" s="190"/>
      <c r="H43" s="190"/>
      <c r="I43" s="191"/>
      <c r="J43" s="193">
        <v>78499.98</v>
      </c>
      <c r="K43" s="191"/>
    </row>
    <row r="44" spans="1:11" ht="20.25" customHeight="1">
      <c r="A44" s="189" t="s">
        <v>445</v>
      </c>
      <c r="B44" s="190"/>
      <c r="C44" s="191"/>
      <c r="D44" s="192" t="s">
        <v>446</v>
      </c>
      <c r="E44" s="191"/>
      <c r="F44" s="193">
        <v>50000</v>
      </c>
      <c r="G44" s="190"/>
      <c r="H44" s="190"/>
      <c r="I44" s="191"/>
      <c r="J44" s="193">
        <v>44166.82</v>
      </c>
      <c r="K44" s="191"/>
    </row>
    <row r="45" spans="1:11" ht="38.25" customHeight="1">
      <c r="A45" s="189" t="s">
        <v>447</v>
      </c>
      <c r="B45" s="190"/>
      <c r="C45" s="191"/>
      <c r="D45" s="192" t="s">
        <v>448</v>
      </c>
      <c r="E45" s="191"/>
      <c r="F45" s="193">
        <v>700000</v>
      </c>
      <c r="G45" s="190"/>
      <c r="H45" s="190"/>
      <c r="I45" s="191"/>
      <c r="J45" s="193">
        <v>532527</v>
      </c>
      <c r="K45" s="191"/>
    </row>
    <row r="46" spans="1:11" ht="20.25" customHeight="1">
      <c r="A46" s="194" t="s">
        <v>8</v>
      </c>
      <c r="B46" s="195"/>
      <c r="C46" s="196"/>
      <c r="D46" s="197"/>
      <c r="E46" s="196"/>
      <c r="F46" s="198">
        <v>18855000</v>
      </c>
      <c r="G46" s="195"/>
      <c r="H46" s="195"/>
      <c r="I46" s="196"/>
      <c r="J46" s="198">
        <v>17870837.12</v>
      </c>
      <c r="K46" s="196"/>
    </row>
    <row r="47" spans="1:11" ht="20.25" customHeight="1">
      <c r="A47" s="199" t="s">
        <v>449</v>
      </c>
      <c r="B47" s="200"/>
      <c r="C47" s="201"/>
      <c r="D47" s="202" t="s">
        <v>647</v>
      </c>
      <c r="E47" s="201"/>
      <c r="F47" s="203">
        <v>18000000</v>
      </c>
      <c r="G47" s="200"/>
      <c r="H47" s="200"/>
      <c r="I47" s="201"/>
      <c r="J47" s="203">
        <v>19343961</v>
      </c>
      <c r="K47" s="201"/>
    </row>
    <row r="48" spans="1:11" ht="20.25" customHeight="1">
      <c r="A48" s="199" t="s">
        <v>6</v>
      </c>
      <c r="B48" s="200"/>
      <c r="C48" s="201"/>
      <c r="D48" s="202" t="s">
        <v>648</v>
      </c>
      <c r="E48" s="201"/>
      <c r="F48" s="203">
        <v>18000000</v>
      </c>
      <c r="G48" s="200"/>
      <c r="H48" s="200"/>
      <c r="I48" s="201"/>
      <c r="J48" s="203">
        <v>19343961</v>
      </c>
      <c r="K48" s="201"/>
    </row>
    <row r="49" spans="1:11" ht="36" customHeight="1">
      <c r="A49" s="189" t="s">
        <v>554</v>
      </c>
      <c r="B49" s="190"/>
      <c r="C49" s="191"/>
      <c r="D49" s="192" t="s">
        <v>450</v>
      </c>
      <c r="E49" s="191"/>
      <c r="F49" s="193">
        <v>18000000</v>
      </c>
      <c r="G49" s="190"/>
      <c r="H49" s="190"/>
      <c r="I49" s="191"/>
      <c r="J49" s="193">
        <v>19343961</v>
      </c>
      <c r="K49" s="191"/>
    </row>
    <row r="50" spans="1:11" ht="20.25" customHeight="1">
      <c r="A50" s="194" t="s">
        <v>8</v>
      </c>
      <c r="B50" s="195"/>
      <c r="C50" s="196"/>
      <c r="D50" s="197"/>
      <c r="E50" s="196"/>
      <c r="F50" s="198">
        <v>18000000</v>
      </c>
      <c r="G50" s="195"/>
      <c r="H50" s="195"/>
      <c r="I50" s="196"/>
      <c r="J50" s="198">
        <v>19343961</v>
      </c>
      <c r="K50" s="196"/>
    </row>
    <row r="51" spans="1:11" ht="20.25" customHeight="1">
      <c r="A51" s="199" t="s">
        <v>530</v>
      </c>
      <c r="B51" s="200"/>
      <c r="C51" s="201"/>
      <c r="D51" s="202" t="s">
        <v>649</v>
      </c>
      <c r="E51" s="201"/>
      <c r="F51" s="203">
        <v>12225119</v>
      </c>
      <c r="G51" s="200"/>
      <c r="H51" s="200"/>
      <c r="I51" s="201"/>
      <c r="J51" s="203">
        <v>3235119</v>
      </c>
      <c r="K51" s="201"/>
    </row>
    <row r="52" spans="1:11" ht="20.25" customHeight="1">
      <c r="A52" s="199" t="s">
        <v>527</v>
      </c>
      <c r="B52" s="200"/>
      <c r="C52" s="201"/>
      <c r="D52" s="202" t="s">
        <v>650</v>
      </c>
      <c r="E52" s="201"/>
      <c r="F52" s="203">
        <v>12225119</v>
      </c>
      <c r="G52" s="200"/>
      <c r="H52" s="200"/>
      <c r="I52" s="201"/>
      <c r="J52" s="203">
        <v>3235119</v>
      </c>
      <c r="K52" s="201"/>
    </row>
    <row r="53" spans="1:11" ht="36" customHeight="1">
      <c r="A53" s="189" t="s">
        <v>555</v>
      </c>
      <c r="B53" s="190"/>
      <c r="C53" s="191"/>
      <c r="D53" s="192" t="s">
        <v>531</v>
      </c>
      <c r="E53" s="191"/>
      <c r="F53" s="193">
        <v>12225119</v>
      </c>
      <c r="G53" s="190"/>
      <c r="H53" s="190"/>
      <c r="I53" s="191"/>
      <c r="J53" s="193">
        <v>3235119</v>
      </c>
      <c r="K53" s="191"/>
    </row>
    <row r="54" spans="1:11" ht="20.25" customHeight="1">
      <c r="A54" s="194" t="s">
        <v>8</v>
      </c>
      <c r="B54" s="195"/>
      <c r="C54" s="196"/>
      <c r="D54" s="197"/>
      <c r="E54" s="196"/>
      <c r="F54" s="198">
        <v>12225119</v>
      </c>
      <c r="G54" s="195"/>
      <c r="H54" s="195"/>
      <c r="I54" s="196"/>
      <c r="J54" s="198">
        <v>3235119</v>
      </c>
      <c r="K54" s="196"/>
    </row>
    <row r="55" spans="1:11" ht="20.25" customHeight="1">
      <c r="A55" s="194" t="s">
        <v>514</v>
      </c>
      <c r="B55" s="195"/>
      <c r="C55" s="196"/>
      <c r="D55" s="197"/>
      <c r="E55" s="196"/>
      <c r="F55" s="198">
        <v>50098319</v>
      </c>
      <c r="G55" s="195"/>
      <c r="H55" s="195"/>
      <c r="I55" s="196"/>
      <c r="J55" s="198">
        <v>40891985.81</v>
      </c>
      <c r="K55" s="196"/>
    </row>
    <row r="56" spans="1:11" ht="20.25" customHeight="1">
      <c r="A56" s="163"/>
      <c r="B56" s="185"/>
      <c r="C56" s="185"/>
      <c r="D56" s="162"/>
      <c r="E56" s="185"/>
      <c r="F56" s="206"/>
      <c r="G56" s="185"/>
      <c r="H56" s="185"/>
      <c r="I56" s="185"/>
      <c r="J56" s="206"/>
      <c r="K56" s="185"/>
    </row>
  </sheetData>
  <sheetProtection/>
  <mergeCells count="216">
    <mergeCell ref="A56:C56"/>
    <mergeCell ref="D56:E56"/>
    <mergeCell ref="F56:I56"/>
    <mergeCell ref="J56:K56"/>
    <mergeCell ref="A54:C54"/>
    <mergeCell ref="D54:E54"/>
    <mergeCell ref="F54:I54"/>
    <mergeCell ref="J54:K54"/>
    <mergeCell ref="A55:C55"/>
    <mergeCell ref="D55:E55"/>
    <mergeCell ref="F55:I55"/>
    <mergeCell ref="J55:K55"/>
    <mergeCell ref="A52:C52"/>
    <mergeCell ref="D52:E52"/>
    <mergeCell ref="F52:I52"/>
    <mergeCell ref="J52:K52"/>
    <mergeCell ref="A53:C53"/>
    <mergeCell ref="D53:E53"/>
    <mergeCell ref="F53:I53"/>
    <mergeCell ref="J53:K53"/>
    <mergeCell ref="A50:C50"/>
    <mergeCell ref="D50:E50"/>
    <mergeCell ref="F50:I50"/>
    <mergeCell ref="J50:K50"/>
    <mergeCell ref="A51:C51"/>
    <mergeCell ref="D51:E51"/>
    <mergeCell ref="F51:I51"/>
    <mergeCell ref="J51:K51"/>
    <mergeCell ref="A48:C48"/>
    <mergeCell ref="D48:E48"/>
    <mergeCell ref="F48:I48"/>
    <mergeCell ref="J48:K48"/>
    <mergeCell ref="A49:C49"/>
    <mergeCell ref="D49:E49"/>
    <mergeCell ref="F49:I49"/>
    <mergeCell ref="J49:K49"/>
    <mergeCell ref="C1:G1"/>
    <mergeCell ref="I1:M1"/>
    <mergeCell ref="A47:C47"/>
    <mergeCell ref="D47:E47"/>
    <mergeCell ref="F47:I47"/>
    <mergeCell ref="J47:K47"/>
    <mergeCell ref="A33:C33"/>
    <mergeCell ref="D33:E33"/>
    <mergeCell ref="F33:I33"/>
    <mergeCell ref="J33:K33"/>
    <mergeCell ref="A36:C36"/>
    <mergeCell ref="D36:E36"/>
    <mergeCell ref="F36:I36"/>
    <mergeCell ref="J36:K36"/>
    <mergeCell ref="A34:C34"/>
    <mergeCell ref="D34:E34"/>
    <mergeCell ref="F34:I34"/>
    <mergeCell ref="J34:K34"/>
    <mergeCell ref="A35:C35"/>
    <mergeCell ref="D35:E35"/>
    <mergeCell ref="A31:C31"/>
    <mergeCell ref="D31:E31"/>
    <mergeCell ref="F31:I31"/>
    <mergeCell ref="J31:K31"/>
    <mergeCell ref="F35:I35"/>
    <mergeCell ref="J35:K35"/>
    <mergeCell ref="A32:C32"/>
    <mergeCell ref="D32:E32"/>
    <mergeCell ref="F32:I32"/>
    <mergeCell ref="J32:K32"/>
    <mergeCell ref="A29:C29"/>
    <mergeCell ref="D29:E29"/>
    <mergeCell ref="F29:I29"/>
    <mergeCell ref="J29:K29"/>
    <mergeCell ref="A30:C30"/>
    <mergeCell ref="D30:E30"/>
    <mergeCell ref="F30:I30"/>
    <mergeCell ref="J30:K30"/>
    <mergeCell ref="A28:C28"/>
    <mergeCell ref="D28:E28"/>
    <mergeCell ref="F28:I28"/>
    <mergeCell ref="J28:K28"/>
    <mergeCell ref="A27:C27"/>
    <mergeCell ref="D27:E27"/>
    <mergeCell ref="F27:I27"/>
    <mergeCell ref="J27:K27"/>
    <mergeCell ref="B2:J2"/>
    <mergeCell ref="B3:J3"/>
    <mergeCell ref="A5:C5"/>
    <mergeCell ref="D5:E5"/>
    <mergeCell ref="F5:I5"/>
    <mergeCell ref="J5:K5"/>
    <mergeCell ref="A4:C4"/>
    <mergeCell ref="D4:E4"/>
    <mergeCell ref="F4:I4"/>
    <mergeCell ref="J4:K4"/>
    <mergeCell ref="A6:C6"/>
    <mergeCell ref="D6:E6"/>
    <mergeCell ref="F6:I6"/>
    <mergeCell ref="J6:K6"/>
    <mergeCell ref="A7:C7"/>
    <mergeCell ref="D7:E7"/>
    <mergeCell ref="F7:I7"/>
    <mergeCell ref="J7:K7"/>
    <mergeCell ref="A8:C8"/>
    <mergeCell ref="D8:E8"/>
    <mergeCell ref="F8:I8"/>
    <mergeCell ref="J8:K8"/>
    <mergeCell ref="A9:C9"/>
    <mergeCell ref="D9:E9"/>
    <mergeCell ref="F9:I9"/>
    <mergeCell ref="J9:K9"/>
    <mergeCell ref="A10:C10"/>
    <mergeCell ref="D10:E10"/>
    <mergeCell ref="F10:I10"/>
    <mergeCell ref="J10:K10"/>
    <mergeCell ref="A11:C11"/>
    <mergeCell ref="D11:E11"/>
    <mergeCell ref="F11:I11"/>
    <mergeCell ref="J11:K11"/>
    <mergeCell ref="A12:C12"/>
    <mergeCell ref="D12:E12"/>
    <mergeCell ref="F12:I12"/>
    <mergeCell ref="J12:K12"/>
    <mergeCell ref="A13:C13"/>
    <mergeCell ref="D13:E13"/>
    <mergeCell ref="F13:I13"/>
    <mergeCell ref="J13:K13"/>
    <mergeCell ref="F16:I16"/>
    <mergeCell ref="J16:K16"/>
    <mergeCell ref="A14:C14"/>
    <mergeCell ref="D14:E14"/>
    <mergeCell ref="F14:I14"/>
    <mergeCell ref="J14:K14"/>
    <mergeCell ref="A17:C17"/>
    <mergeCell ref="D17:E17"/>
    <mergeCell ref="F17:I17"/>
    <mergeCell ref="J17:K17"/>
    <mergeCell ref="A15:C15"/>
    <mergeCell ref="D15:E15"/>
    <mergeCell ref="F15:I15"/>
    <mergeCell ref="J15:K15"/>
    <mergeCell ref="A16:C16"/>
    <mergeCell ref="D16:E16"/>
    <mergeCell ref="A18:C18"/>
    <mergeCell ref="D18:E18"/>
    <mergeCell ref="F18:I18"/>
    <mergeCell ref="J18:K18"/>
    <mergeCell ref="A19:C19"/>
    <mergeCell ref="D19:E19"/>
    <mergeCell ref="F19:I19"/>
    <mergeCell ref="J19:K19"/>
    <mergeCell ref="A20:C20"/>
    <mergeCell ref="D20:E20"/>
    <mergeCell ref="F20:I20"/>
    <mergeCell ref="J20:K20"/>
    <mergeCell ref="A21:C21"/>
    <mergeCell ref="D21:E21"/>
    <mergeCell ref="F21:I21"/>
    <mergeCell ref="J21:K21"/>
    <mergeCell ref="J25:K25"/>
    <mergeCell ref="A22:C22"/>
    <mergeCell ref="D22:E22"/>
    <mergeCell ref="F22:I22"/>
    <mergeCell ref="J22:K22"/>
    <mergeCell ref="A23:C23"/>
    <mergeCell ref="D23:E23"/>
    <mergeCell ref="F23:I23"/>
    <mergeCell ref="J23:K23"/>
    <mergeCell ref="D26:E26"/>
    <mergeCell ref="F26:I26"/>
    <mergeCell ref="J26:K26"/>
    <mergeCell ref="A24:C24"/>
    <mergeCell ref="D24:E24"/>
    <mergeCell ref="F24:I24"/>
    <mergeCell ref="J24:K24"/>
    <mergeCell ref="A25:C25"/>
    <mergeCell ref="D25:E25"/>
    <mergeCell ref="F25:I25"/>
    <mergeCell ref="D37:E37"/>
    <mergeCell ref="F37:I37"/>
    <mergeCell ref="J37:K37"/>
    <mergeCell ref="A38:C38"/>
    <mergeCell ref="D38:E38"/>
    <mergeCell ref="F38:I38"/>
    <mergeCell ref="J38:K38"/>
    <mergeCell ref="A26:C26"/>
    <mergeCell ref="A39:C39"/>
    <mergeCell ref="D39:E39"/>
    <mergeCell ref="F39:I39"/>
    <mergeCell ref="J39:K39"/>
    <mergeCell ref="A40:C40"/>
    <mergeCell ref="D40:E40"/>
    <mergeCell ref="F40:I40"/>
    <mergeCell ref="J40:K40"/>
    <mergeCell ref="A37:C37"/>
    <mergeCell ref="A41:C41"/>
    <mergeCell ref="D41:E41"/>
    <mergeCell ref="F41:I41"/>
    <mergeCell ref="J41:K41"/>
    <mergeCell ref="A42:C42"/>
    <mergeCell ref="D42:E42"/>
    <mergeCell ref="F42:I42"/>
    <mergeCell ref="J42:K42"/>
    <mergeCell ref="A43:C43"/>
    <mergeCell ref="D43:E43"/>
    <mergeCell ref="F43:I43"/>
    <mergeCell ref="J43:K43"/>
    <mergeCell ref="A44:C44"/>
    <mergeCell ref="D44:E44"/>
    <mergeCell ref="F44:I44"/>
    <mergeCell ref="J44:K44"/>
    <mergeCell ref="A45:C45"/>
    <mergeCell ref="D45:E45"/>
    <mergeCell ref="F45:I45"/>
    <mergeCell ref="J45:K45"/>
    <mergeCell ref="A46:C46"/>
    <mergeCell ref="D46:E46"/>
    <mergeCell ref="F46:I46"/>
    <mergeCell ref="J46:K4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64">
      <selection activeCell="A72" sqref="A72"/>
    </sheetView>
  </sheetViews>
  <sheetFormatPr defaultColWidth="9.140625" defaultRowHeight="19.5" customHeight="1"/>
  <cols>
    <col min="1" max="1" width="52.57421875" style="1" customWidth="1"/>
    <col min="2" max="2" width="10.00390625" style="1" customWidth="1"/>
    <col min="3" max="3" width="1.28515625" style="1" hidden="1" customWidth="1"/>
    <col min="4" max="4" width="12.7109375" style="1" customWidth="1"/>
    <col min="5" max="5" width="12.8515625" style="1" customWidth="1"/>
    <col min="6" max="6" width="14.00390625" style="1" customWidth="1"/>
    <col min="7" max="7" width="1.421875" style="1" customWidth="1"/>
    <col min="8" max="8" width="12.57421875" style="1" customWidth="1"/>
    <col min="9" max="9" width="6.140625" style="1" customWidth="1"/>
    <col min="10" max="10" width="6.57421875" style="1" customWidth="1"/>
    <col min="11" max="11" width="13.00390625" style="1" customWidth="1"/>
    <col min="12" max="12" width="0" style="1" hidden="1" customWidth="1"/>
    <col min="13" max="16384" width="9.140625" style="1" customWidth="1"/>
  </cols>
  <sheetData>
    <row r="1" spans="1:11" ht="19.5" customHeight="1">
      <c r="A1" s="162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9.5" customHeight="1">
      <c r="A2" s="163" t="s">
        <v>532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9.5" customHeight="1">
      <c r="A3" s="162" t="s">
        <v>61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9.5" customHeight="1">
      <c r="A4" s="162" t="s">
        <v>638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19.5" customHeight="1">
      <c r="A5" s="127" t="s">
        <v>62</v>
      </c>
      <c r="B5" s="212" t="s">
        <v>7</v>
      </c>
      <c r="C5" s="213"/>
      <c r="D5" s="211" t="s">
        <v>19</v>
      </c>
      <c r="E5" s="191"/>
      <c r="F5" s="211" t="s">
        <v>63</v>
      </c>
      <c r="G5" s="190"/>
      <c r="H5" s="191"/>
      <c r="I5" s="211" t="s">
        <v>58</v>
      </c>
      <c r="J5" s="190"/>
      <c r="K5" s="191"/>
    </row>
    <row r="6" spans="1:11" ht="19.5" customHeight="1">
      <c r="A6" s="128"/>
      <c r="B6" s="214"/>
      <c r="C6" s="201"/>
      <c r="D6" s="111" t="s">
        <v>64</v>
      </c>
      <c r="E6" s="111" t="s">
        <v>65</v>
      </c>
      <c r="F6" s="111" t="s">
        <v>64</v>
      </c>
      <c r="G6" s="211" t="s">
        <v>65</v>
      </c>
      <c r="H6" s="191"/>
      <c r="I6" s="211" t="s">
        <v>64</v>
      </c>
      <c r="J6" s="191"/>
      <c r="K6" s="111" t="s">
        <v>65</v>
      </c>
    </row>
    <row r="7" spans="1:11" ht="19.5" customHeight="1">
      <c r="A7" s="129" t="s">
        <v>522</v>
      </c>
      <c r="B7" s="207" t="s">
        <v>651</v>
      </c>
      <c r="C7" s="191"/>
      <c r="D7" s="130">
        <v>4875.7</v>
      </c>
      <c r="E7" s="130">
        <v>0</v>
      </c>
      <c r="F7" s="130">
        <v>31765.58</v>
      </c>
      <c r="G7" s="208">
        <v>36641.28</v>
      </c>
      <c r="H7" s="191"/>
      <c r="I7" s="208">
        <v>0</v>
      </c>
      <c r="J7" s="191"/>
      <c r="K7" s="130">
        <v>0</v>
      </c>
    </row>
    <row r="8" spans="1:11" ht="19.5" customHeight="1">
      <c r="A8" s="129" t="s">
        <v>515</v>
      </c>
      <c r="B8" s="207" t="s">
        <v>652</v>
      </c>
      <c r="C8" s="191"/>
      <c r="D8" s="130">
        <v>3047717.24</v>
      </c>
      <c r="E8" s="130">
        <v>0</v>
      </c>
      <c r="F8" s="130">
        <v>585746.25</v>
      </c>
      <c r="G8" s="208">
        <v>585746.25</v>
      </c>
      <c r="H8" s="191"/>
      <c r="I8" s="208">
        <v>3047717.24</v>
      </c>
      <c r="J8" s="191"/>
      <c r="K8" s="130">
        <v>0</v>
      </c>
    </row>
    <row r="9" spans="1:11" ht="19.5" customHeight="1">
      <c r="A9" s="129" t="s">
        <v>516</v>
      </c>
      <c r="B9" s="207" t="s">
        <v>652</v>
      </c>
      <c r="C9" s="191"/>
      <c r="D9" s="130">
        <v>3733899.47</v>
      </c>
      <c r="E9" s="130">
        <v>0</v>
      </c>
      <c r="F9" s="130">
        <v>6818525.3</v>
      </c>
      <c r="G9" s="208">
        <v>8565238.64</v>
      </c>
      <c r="H9" s="191"/>
      <c r="I9" s="208">
        <v>1987186.13</v>
      </c>
      <c r="J9" s="191"/>
      <c r="K9" s="130">
        <v>0</v>
      </c>
    </row>
    <row r="10" spans="1:11" ht="19.5" customHeight="1">
      <c r="A10" s="129" t="s">
        <v>517</v>
      </c>
      <c r="B10" s="207" t="s">
        <v>652</v>
      </c>
      <c r="C10" s="191"/>
      <c r="D10" s="130">
        <v>6966265.22</v>
      </c>
      <c r="E10" s="130">
        <v>0</v>
      </c>
      <c r="F10" s="130">
        <v>4807340.9</v>
      </c>
      <c r="G10" s="208">
        <v>5767517.04</v>
      </c>
      <c r="H10" s="191"/>
      <c r="I10" s="208">
        <v>6006089.08</v>
      </c>
      <c r="J10" s="191"/>
      <c r="K10" s="130">
        <v>0</v>
      </c>
    </row>
    <row r="11" spans="1:11" ht="19.5" customHeight="1">
      <c r="A11" s="129" t="s">
        <v>518</v>
      </c>
      <c r="B11" s="207" t="s">
        <v>652</v>
      </c>
      <c r="C11" s="191"/>
      <c r="D11" s="130">
        <v>507458.16</v>
      </c>
      <c r="E11" s="130">
        <v>0</v>
      </c>
      <c r="F11" s="130">
        <v>3115.88</v>
      </c>
      <c r="G11" s="208">
        <v>42000</v>
      </c>
      <c r="H11" s="191"/>
      <c r="I11" s="208">
        <v>468574.04</v>
      </c>
      <c r="J11" s="191"/>
      <c r="K11" s="130">
        <v>0</v>
      </c>
    </row>
    <row r="12" spans="1:11" ht="19.5" customHeight="1">
      <c r="A12" s="129" t="s">
        <v>519</v>
      </c>
      <c r="B12" s="207" t="s">
        <v>653</v>
      </c>
      <c r="C12" s="191"/>
      <c r="D12" s="130">
        <v>9270900.02</v>
      </c>
      <c r="E12" s="130">
        <v>0</v>
      </c>
      <c r="F12" s="130">
        <v>0</v>
      </c>
      <c r="G12" s="208">
        <v>0</v>
      </c>
      <c r="H12" s="191"/>
      <c r="I12" s="208">
        <v>9270900.02</v>
      </c>
      <c r="J12" s="191"/>
      <c r="K12" s="130">
        <v>0</v>
      </c>
    </row>
    <row r="13" spans="1:11" ht="19.5" customHeight="1">
      <c r="A13" s="129" t="s">
        <v>523</v>
      </c>
      <c r="B13" s="207" t="s">
        <v>654</v>
      </c>
      <c r="C13" s="191"/>
      <c r="D13" s="130">
        <v>0</v>
      </c>
      <c r="E13" s="130">
        <v>0</v>
      </c>
      <c r="F13" s="130">
        <v>14163666.24</v>
      </c>
      <c r="G13" s="208">
        <v>14163666.24</v>
      </c>
      <c r="H13" s="191"/>
      <c r="I13" s="208">
        <v>0</v>
      </c>
      <c r="J13" s="191"/>
      <c r="K13" s="130">
        <v>0</v>
      </c>
    </row>
    <row r="14" spans="1:11" ht="19.5" customHeight="1">
      <c r="A14" s="129" t="s">
        <v>524</v>
      </c>
      <c r="B14" s="207" t="s">
        <v>654</v>
      </c>
      <c r="C14" s="191"/>
      <c r="D14" s="130">
        <v>0</v>
      </c>
      <c r="E14" s="130">
        <v>0</v>
      </c>
      <c r="F14" s="130">
        <v>5771047.04</v>
      </c>
      <c r="G14" s="208">
        <v>5771047.04</v>
      </c>
      <c r="H14" s="191"/>
      <c r="I14" s="208">
        <v>0</v>
      </c>
      <c r="J14" s="191"/>
      <c r="K14" s="130">
        <v>0</v>
      </c>
    </row>
    <row r="15" spans="1:11" ht="19.5" customHeight="1">
      <c r="A15" s="129" t="s">
        <v>30</v>
      </c>
      <c r="B15" s="207" t="s">
        <v>655</v>
      </c>
      <c r="C15" s="191"/>
      <c r="D15" s="130">
        <v>0</v>
      </c>
      <c r="E15" s="130">
        <v>0</v>
      </c>
      <c r="F15" s="130">
        <v>145800</v>
      </c>
      <c r="G15" s="208">
        <v>143900</v>
      </c>
      <c r="H15" s="191"/>
      <c r="I15" s="208">
        <v>1900</v>
      </c>
      <c r="J15" s="191"/>
      <c r="K15" s="130">
        <v>0</v>
      </c>
    </row>
    <row r="16" spans="1:11" ht="19.5" customHeight="1">
      <c r="A16" s="129" t="s">
        <v>31</v>
      </c>
      <c r="B16" s="207" t="s">
        <v>656</v>
      </c>
      <c r="C16" s="191"/>
      <c r="D16" s="130">
        <v>18000</v>
      </c>
      <c r="E16" s="130">
        <v>0</v>
      </c>
      <c r="F16" s="130">
        <v>799500</v>
      </c>
      <c r="G16" s="208">
        <v>817500</v>
      </c>
      <c r="H16" s="191"/>
      <c r="I16" s="208">
        <v>0</v>
      </c>
      <c r="J16" s="191"/>
      <c r="K16" s="130">
        <v>0</v>
      </c>
    </row>
    <row r="17" spans="1:11" ht="19.5" customHeight="1">
      <c r="A17" s="129" t="s">
        <v>657</v>
      </c>
      <c r="B17" s="207" t="s">
        <v>658</v>
      </c>
      <c r="C17" s="191"/>
      <c r="D17" s="130">
        <v>0</v>
      </c>
      <c r="E17" s="130">
        <v>0</v>
      </c>
      <c r="F17" s="130">
        <v>8990000</v>
      </c>
      <c r="G17" s="208">
        <v>0</v>
      </c>
      <c r="H17" s="191"/>
      <c r="I17" s="208">
        <v>8990000</v>
      </c>
      <c r="J17" s="191"/>
      <c r="K17" s="130">
        <v>0</v>
      </c>
    </row>
    <row r="18" spans="1:11" ht="19.5" customHeight="1">
      <c r="A18" s="129" t="s">
        <v>32</v>
      </c>
      <c r="B18" s="207" t="s">
        <v>659</v>
      </c>
      <c r="C18" s="191"/>
      <c r="D18" s="130">
        <v>2221.6</v>
      </c>
      <c r="E18" s="130">
        <v>0</v>
      </c>
      <c r="F18" s="130">
        <v>0</v>
      </c>
      <c r="G18" s="208">
        <v>869.35</v>
      </c>
      <c r="H18" s="191"/>
      <c r="I18" s="208">
        <v>1352.25</v>
      </c>
      <c r="J18" s="191"/>
      <c r="K18" s="130">
        <v>0</v>
      </c>
    </row>
    <row r="19" spans="1:11" ht="19.5" customHeight="1">
      <c r="A19" s="129" t="s">
        <v>660</v>
      </c>
      <c r="B19" s="207" t="s">
        <v>661</v>
      </c>
      <c r="C19" s="191"/>
      <c r="D19" s="130">
        <v>0</v>
      </c>
      <c r="E19" s="130">
        <v>0</v>
      </c>
      <c r="F19" s="130">
        <v>131.74</v>
      </c>
      <c r="G19" s="208">
        <v>0</v>
      </c>
      <c r="H19" s="191"/>
      <c r="I19" s="208">
        <v>131.74</v>
      </c>
      <c r="J19" s="191"/>
      <c r="K19" s="130">
        <v>0</v>
      </c>
    </row>
    <row r="20" spans="1:11" ht="19.5" customHeight="1">
      <c r="A20" s="129" t="s">
        <v>33</v>
      </c>
      <c r="B20" s="207" t="s">
        <v>662</v>
      </c>
      <c r="C20" s="191"/>
      <c r="D20" s="130">
        <v>667769</v>
      </c>
      <c r="E20" s="130">
        <v>0</v>
      </c>
      <c r="F20" s="130">
        <v>42000</v>
      </c>
      <c r="G20" s="208">
        <v>2197</v>
      </c>
      <c r="H20" s="191"/>
      <c r="I20" s="208">
        <v>707572</v>
      </c>
      <c r="J20" s="191"/>
      <c r="K20" s="130">
        <v>0</v>
      </c>
    </row>
    <row r="21" spans="1:11" ht="19.5" customHeight="1">
      <c r="A21" s="129" t="s">
        <v>525</v>
      </c>
      <c r="B21" s="207" t="s">
        <v>663</v>
      </c>
      <c r="C21" s="191"/>
      <c r="D21" s="130">
        <v>0</v>
      </c>
      <c r="E21" s="130">
        <v>0</v>
      </c>
      <c r="F21" s="130">
        <v>7018514.69</v>
      </c>
      <c r="G21" s="208">
        <v>7018514.69</v>
      </c>
      <c r="H21" s="191"/>
      <c r="I21" s="208">
        <v>0</v>
      </c>
      <c r="J21" s="191"/>
      <c r="K21" s="130">
        <v>0</v>
      </c>
    </row>
    <row r="22" spans="1:11" ht="19.5" customHeight="1">
      <c r="A22" s="129" t="s">
        <v>664</v>
      </c>
      <c r="B22" s="207" t="s">
        <v>665</v>
      </c>
      <c r="C22" s="191"/>
      <c r="D22" s="130">
        <v>0</v>
      </c>
      <c r="E22" s="130">
        <v>0</v>
      </c>
      <c r="F22" s="130">
        <v>9630</v>
      </c>
      <c r="G22" s="208">
        <v>9630</v>
      </c>
      <c r="H22" s="191"/>
      <c r="I22" s="208">
        <v>0</v>
      </c>
      <c r="J22" s="191"/>
      <c r="K22" s="130">
        <v>0</v>
      </c>
    </row>
    <row r="23" spans="1:11" ht="19.5" customHeight="1">
      <c r="A23" s="129" t="s">
        <v>55</v>
      </c>
      <c r="B23" s="207" t="s">
        <v>666</v>
      </c>
      <c r="C23" s="191"/>
      <c r="D23" s="130">
        <v>0</v>
      </c>
      <c r="E23" s="130">
        <v>324984</v>
      </c>
      <c r="F23" s="130">
        <v>324984</v>
      </c>
      <c r="G23" s="208">
        <v>10865233.7</v>
      </c>
      <c r="H23" s="191"/>
      <c r="I23" s="208">
        <v>0</v>
      </c>
      <c r="J23" s="191"/>
      <c r="K23" s="130">
        <v>10865233.7</v>
      </c>
    </row>
    <row r="24" spans="1:11" ht="19.5" customHeight="1">
      <c r="A24" s="129" t="s">
        <v>34</v>
      </c>
      <c r="B24" s="207" t="s">
        <v>667</v>
      </c>
      <c r="C24" s="191"/>
      <c r="D24" s="130">
        <v>0</v>
      </c>
      <c r="E24" s="130">
        <v>0</v>
      </c>
      <c r="F24" s="130">
        <v>68905.68</v>
      </c>
      <c r="G24" s="208">
        <v>68905.68</v>
      </c>
      <c r="H24" s="191"/>
      <c r="I24" s="208">
        <v>0</v>
      </c>
      <c r="J24" s="191"/>
      <c r="K24" s="130">
        <v>0</v>
      </c>
    </row>
    <row r="25" spans="1:11" ht="19.5" customHeight="1">
      <c r="A25" s="129" t="s">
        <v>35</v>
      </c>
      <c r="B25" s="207" t="s">
        <v>668</v>
      </c>
      <c r="C25" s="191"/>
      <c r="D25" s="130">
        <v>0</v>
      </c>
      <c r="E25" s="130">
        <v>27837.96</v>
      </c>
      <c r="F25" s="130">
        <v>0</v>
      </c>
      <c r="G25" s="208">
        <v>46.46</v>
      </c>
      <c r="H25" s="191"/>
      <c r="I25" s="208">
        <v>0</v>
      </c>
      <c r="J25" s="191"/>
      <c r="K25" s="130">
        <v>27884.42</v>
      </c>
    </row>
    <row r="26" spans="1:11" ht="19.5" customHeight="1">
      <c r="A26" s="129" t="s">
        <v>36</v>
      </c>
      <c r="B26" s="207" t="s">
        <v>669</v>
      </c>
      <c r="C26" s="191"/>
      <c r="D26" s="130">
        <v>0</v>
      </c>
      <c r="E26" s="130">
        <v>912575</v>
      </c>
      <c r="F26" s="130">
        <v>12835</v>
      </c>
      <c r="G26" s="208">
        <v>1350</v>
      </c>
      <c r="H26" s="191"/>
      <c r="I26" s="208">
        <v>0</v>
      </c>
      <c r="J26" s="191"/>
      <c r="K26" s="130">
        <v>901090</v>
      </c>
    </row>
    <row r="27" spans="1:11" ht="19.5" customHeight="1">
      <c r="A27" s="129" t="s">
        <v>37</v>
      </c>
      <c r="B27" s="207" t="s">
        <v>670</v>
      </c>
      <c r="C27" s="191"/>
      <c r="D27" s="130">
        <v>0</v>
      </c>
      <c r="E27" s="130">
        <v>0</v>
      </c>
      <c r="F27" s="130">
        <v>2781</v>
      </c>
      <c r="G27" s="208">
        <v>2781</v>
      </c>
      <c r="H27" s="191"/>
      <c r="I27" s="208">
        <v>0</v>
      </c>
      <c r="J27" s="191"/>
      <c r="K27" s="130">
        <v>0</v>
      </c>
    </row>
    <row r="28" spans="1:11" ht="19.5" customHeight="1">
      <c r="A28" s="129" t="s">
        <v>38</v>
      </c>
      <c r="B28" s="207" t="s">
        <v>671</v>
      </c>
      <c r="C28" s="191"/>
      <c r="D28" s="130">
        <v>0</v>
      </c>
      <c r="E28" s="130">
        <v>0</v>
      </c>
      <c r="F28" s="130">
        <v>256667.55</v>
      </c>
      <c r="G28" s="208">
        <v>256667.55</v>
      </c>
      <c r="H28" s="191"/>
      <c r="I28" s="208">
        <v>0</v>
      </c>
      <c r="J28" s="191"/>
      <c r="K28" s="130">
        <v>0</v>
      </c>
    </row>
    <row r="29" spans="1:11" ht="19.5" customHeight="1">
      <c r="A29" s="129" t="s">
        <v>66</v>
      </c>
      <c r="B29" s="207" t="s">
        <v>672</v>
      </c>
      <c r="C29" s="191"/>
      <c r="D29" s="130">
        <v>0</v>
      </c>
      <c r="E29" s="130">
        <v>1173042.16</v>
      </c>
      <c r="F29" s="130">
        <v>0</v>
      </c>
      <c r="G29" s="208">
        <v>918.88</v>
      </c>
      <c r="H29" s="191"/>
      <c r="I29" s="208">
        <v>0</v>
      </c>
      <c r="J29" s="191"/>
      <c r="K29" s="130">
        <v>1173961.04</v>
      </c>
    </row>
    <row r="30" spans="1:11" ht="19.5" customHeight="1">
      <c r="A30" s="129" t="s">
        <v>39</v>
      </c>
      <c r="B30" s="207" t="s">
        <v>673</v>
      </c>
      <c r="C30" s="191"/>
      <c r="D30" s="130">
        <v>0</v>
      </c>
      <c r="E30" s="130">
        <v>4616980.6</v>
      </c>
      <c r="F30" s="130">
        <v>0</v>
      </c>
      <c r="G30" s="208">
        <v>3130314.41</v>
      </c>
      <c r="H30" s="191"/>
      <c r="I30" s="208">
        <v>0</v>
      </c>
      <c r="J30" s="191"/>
      <c r="K30" s="130">
        <v>7747295.01</v>
      </c>
    </row>
    <row r="31" spans="1:11" ht="19.5" customHeight="1">
      <c r="A31" s="129" t="s">
        <v>67</v>
      </c>
      <c r="B31" s="207" t="s">
        <v>674</v>
      </c>
      <c r="C31" s="191"/>
      <c r="D31" s="130">
        <v>0</v>
      </c>
      <c r="E31" s="130">
        <v>11663900.02</v>
      </c>
      <c r="F31" s="130">
        <v>2393000</v>
      </c>
      <c r="G31" s="208">
        <v>495058.31</v>
      </c>
      <c r="H31" s="191"/>
      <c r="I31" s="208">
        <v>0</v>
      </c>
      <c r="J31" s="191"/>
      <c r="K31" s="130">
        <v>9765958.33</v>
      </c>
    </row>
    <row r="32" spans="1:11" ht="19.5" customHeight="1">
      <c r="A32" s="129" t="s">
        <v>68</v>
      </c>
      <c r="B32" s="207" t="s">
        <v>398</v>
      </c>
      <c r="C32" s="191"/>
      <c r="D32" s="130">
        <v>0</v>
      </c>
      <c r="E32" s="130">
        <v>229.18</v>
      </c>
      <c r="F32" s="130">
        <v>575.57</v>
      </c>
      <c r="G32" s="208">
        <v>346.39</v>
      </c>
      <c r="H32" s="191"/>
      <c r="I32" s="208">
        <v>0</v>
      </c>
      <c r="J32" s="191"/>
      <c r="K32" s="130">
        <v>0</v>
      </c>
    </row>
    <row r="33" spans="1:11" ht="19.5" customHeight="1">
      <c r="A33" s="129" t="s">
        <v>504</v>
      </c>
      <c r="B33" s="207" t="s">
        <v>400</v>
      </c>
      <c r="C33" s="191"/>
      <c r="D33" s="130">
        <v>0</v>
      </c>
      <c r="E33" s="130">
        <v>18756</v>
      </c>
      <c r="F33" s="130">
        <v>19311</v>
      </c>
      <c r="G33" s="208">
        <v>555</v>
      </c>
      <c r="H33" s="191"/>
      <c r="I33" s="208">
        <v>0</v>
      </c>
      <c r="J33" s="191"/>
      <c r="K33" s="130">
        <v>0</v>
      </c>
    </row>
    <row r="34" spans="1:11" ht="19.5" customHeight="1">
      <c r="A34" s="129" t="s">
        <v>579</v>
      </c>
      <c r="B34" s="207" t="s">
        <v>396</v>
      </c>
      <c r="C34" s="191"/>
      <c r="D34" s="130">
        <v>0</v>
      </c>
      <c r="E34" s="130">
        <v>28545.81</v>
      </c>
      <c r="F34" s="130">
        <v>32562.41</v>
      </c>
      <c r="G34" s="208">
        <v>4016.6</v>
      </c>
      <c r="H34" s="191"/>
      <c r="I34" s="208">
        <v>0</v>
      </c>
      <c r="J34" s="191"/>
      <c r="K34" s="130">
        <v>0</v>
      </c>
    </row>
    <row r="35" spans="1:11" ht="19.5" customHeight="1">
      <c r="A35" s="129" t="s">
        <v>533</v>
      </c>
      <c r="B35" s="207" t="s">
        <v>401</v>
      </c>
      <c r="C35" s="191"/>
      <c r="D35" s="130">
        <v>0</v>
      </c>
      <c r="E35" s="130">
        <v>1833.3</v>
      </c>
      <c r="F35" s="130">
        <v>1833.3</v>
      </c>
      <c r="G35" s="208">
        <v>0</v>
      </c>
      <c r="H35" s="191"/>
      <c r="I35" s="208">
        <v>0</v>
      </c>
      <c r="J35" s="191"/>
      <c r="K35" s="130">
        <v>0</v>
      </c>
    </row>
    <row r="36" spans="1:11" ht="19.5" customHeight="1">
      <c r="A36" s="129" t="s">
        <v>69</v>
      </c>
      <c r="B36" s="207" t="s">
        <v>403</v>
      </c>
      <c r="C36" s="191"/>
      <c r="D36" s="130">
        <v>0</v>
      </c>
      <c r="E36" s="130">
        <v>1024.8</v>
      </c>
      <c r="F36" s="130">
        <v>1190.3</v>
      </c>
      <c r="G36" s="208">
        <v>165.5</v>
      </c>
      <c r="H36" s="191"/>
      <c r="I36" s="208">
        <v>0</v>
      </c>
      <c r="J36" s="191"/>
      <c r="K36" s="130">
        <v>0</v>
      </c>
    </row>
    <row r="37" spans="1:11" ht="19.5" customHeight="1">
      <c r="A37" s="129" t="s">
        <v>70</v>
      </c>
      <c r="B37" s="207" t="s">
        <v>405</v>
      </c>
      <c r="C37" s="191"/>
      <c r="D37" s="130">
        <v>0</v>
      </c>
      <c r="E37" s="130">
        <v>120</v>
      </c>
      <c r="F37" s="130">
        <v>120</v>
      </c>
      <c r="G37" s="208">
        <v>0</v>
      </c>
      <c r="H37" s="191"/>
      <c r="I37" s="208">
        <v>0</v>
      </c>
      <c r="J37" s="191"/>
      <c r="K37" s="130">
        <v>0</v>
      </c>
    </row>
    <row r="38" spans="1:11" ht="19.5" customHeight="1">
      <c r="A38" s="129" t="s">
        <v>493</v>
      </c>
      <c r="B38" s="207" t="s">
        <v>407</v>
      </c>
      <c r="C38" s="191"/>
      <c r="D38" s="130">
        <v>0</v>
      </c>
      <c r="E38" s="130">
        <v>150</v>
      </c>
      <c r="F38" s="130">
        <v>150</v>
      </c>
      <c r="G38" s="208">
        <v>0</v>
      </c>
      <c r="H38" s="191"/>
      <c r="I38" s="208">
        <v>0</v>
      </c>
      <c r="J38" s="191"/>
      <c r="K38" s="130">
        <v>0</v>
      </c>
    </row>
    <row r="39" spans="1:11" ht="19.5" customHeight="1">
      <c r="A39" s="129" t="s">
        <v>505</v>
      </c>
      <c r="B39" s="207" t="s">
        <v>411</v>
      </c>
      <c r="C39" s="191"/>
      <c r="D39" s="130">
        <v>0</v>
      </c>
      <c r="E39" s="130">
        <v>10977</v>
      </c>
      <c r="F39" s="130">
        <v>20647</v>
      </c>
      <c r="G39" s="208">
        <v>9670</v>
      </c>
      <c r="H39" s="191"/>
      <c r="I39" s="208">
        <v>0</v>
      </c>
      <c r="J39" s="191"/>
      <c r="K39" s="130">
        <v>0</v>
      </c>
    </row>
    <row r="40" spans="1:11" ht="19.5" customHeight="1">
      <c r="A40" s="129" t="s">
        <v>71</v>
      </c>
      <c r="B40" s="207" t="s">
        <v>415</v>
      </c>
      <c r="C40" s="191"/>
      <c r="D40" s="130">
        <v>0</v>
      </c>
      <c r="E40" s="130">
        <v>82500</v>
      </c>
      <c r="F40" s="130">
        <v>94500</v>
      </c>
      <c r="G40" s="208">
        <v>12000</v>
      </c>
      <c r="H40" s="191"/>
      <c r="I40" s="208">
        <v>0</v>
      </c>
      <c r="J40" s="191"/>
      <c r="K40" s="130">
        <v>0</v>
      </c>
    </row>
    <row r="41" spans="1:11" ht="19.5" customHeight="1">
      <c r="A41" s="129" t="s">
        <v>72</v>
      </c>
      <c r="B41" s="207" t="s">
        <v>417</v>
      </c>
      <c r="C41" s="191"/>
      <c r="D41" s="130">
        <v>0</v>
      </c>
      <c r="E41" s="130">
        <v>20620</v>
      </c>
      <c r="F41" s="130">
        <v>22840</v>
      </c>
      <c r="G41" s="208">
        <v>2220</v>
      </c>
      <c r="H41" s="191"/>
      <c r="I41" s="208">
        <v>0</v>
      </c>
      <c r="J41" s="191"/>
      <c r="K41" s="130">
        <v>0</v>
      </c>
    </row>
    <row r="42" spans="1:11" ht="19.5" customHeight="1">
      <c r="A42" s="129" t="s">
        <v>73</v>
      </c>
      <c r="B42" s="207" t="s">
        <v>419</v>
      </c>
      <c r="C42" s="191"/>
      <c r="D42" s="130">
        <v>0</v>
      </c>
      <c r="E42" s="130">
        <v>423</v>
      </c>
      <c r="F42" s="130">
        <v>503</v>
      </c>
      <c r="G42" s="208">
        <v>80</v>
      </c>
      <c r="H42" s="191"/>
      <c r="I42" s="208">
        <v>0</v>
      </c>
      <c r="J42" s="191"/>
      <c r="K42" s="130">
        <v>0</v>
      </c>
    </row>
    <row r="43" spans="1:11" ht="19.5" customHeight="1">
      <c r="A43" s="129" t="s">
        <v>567</v>
      </c>
      <c r="B43" s="207" t="s">
        <v>566</v>
      </c>
      <c r="C43" s="191"/>
      <c r="D43" s="130">
        <v>0</v>
      </c>
      <c r="E43" s="130">
        <v>20</v>
      </c>
      <c r="F43" s="130">
        <v>20</v>
      </c>
      <c r="G43" s="208">
        <v>0</v>
      </c>
      <c r="H43" s="191"/>
      <c r="I43" s="208">
        <v>0</v>
      </c>
      <c r="J43" s="191"/>
      <c r="K43" s="130">
        <v>0</v>
      </c>
    </row>
    <row r="44" spans="1:11" ht="19.5" customHeight="1">
      <c r="A44" s="129" t="s">
        <v>74</v>
      </c>
      <c r="B44" s="207" t="s">
        <v>421</v>
      </c>
      <c r="C44" s="191"/>
      <c r="D44" s="130">
        <v>0</v>
      </c>
      <c r="E44" s="130">
        <v>6500</v>
      </c>
      <c r="F44" s="130">
        <v>6500</v>
      </c>
      <c r="G44" s="208">
        <v>0</v>
      </c>
      <c r="H44" s="191"/>
      <c r="I44" s="208">
        <v>0</v>
      </c>
      <c r="J44" s="191"/>
      <c r="K44" s="130">
        <v>0</v>
      </c>
    </row>
    <row r="45" spans="1:11" ht="19.5" customHeight="1">
      <c r="A45" s="129" t="s">
        <v>75</v>
      </c>
      <c r="B45" s="207" t="s">
        <v>423</v>
      </c>
      <c r="C45" s="191"/>
      <c r="D45" s="130">
        <v>0</v>
      </c>
      <c r="E45" s="130">
        <v>204188.21</v>
      </c>
      <c r="F45" s="130">
        <v>219825.85</v>
      </c>
      <c r="G45" s="208">
        <v>15637.64</v>
      </c>
      <c r="H45" s="191"/>
      <c r="I45" s="208">
        <v>0</v>
      </c>
      <c r="J45" s="191"/>
      <c r="K45" s="130">
        <v>0</v>
      </c>
    </row>
    <row r="46" spans="1:11" ht="19.5" customHeight="1">
      <c r="A46" s="129" t="s">
        <v>580</v>
      </c>
      <c r="B46" s="207" t="s">
        <v>425</v>
      </c>
      <c r="C46" s="191"/>
      <c r="D46" s="130">
        <v>0</v>
      </c>
      <c r="E46" s="130">
        <v>16500</v>
      </c>
      <c r="F46" s="130">
        <v>17900</v>
      </c>
      <c r="G46" s="208">
        <v>1400</v>
      </c>
      <c r="H46" s="191"/>
      <c r="I46" s="208">
        <v>0</v>
      </c>
      <c r="J46" s="191"/>
      <c r="K46" s="130">
        <v>0</v>
      </c>
    </row>
    <row r="47" spans="1:11" ht="19.5" customHeight="1">
      <c r="A47" s="129" t="s">
        <v>520</v>
      </c>
      <c r="B47" s="207" t="s">
        <v>427</v>
      </c>
      <c r="C47" s="191"/>
      <c r="D47" s="130">
        <v>0</v>
      </c>
      <c r="E47" s="130">
        <v>30</v>
      </c>
      <c r="F47" s="130">
        <v>30</v>
      </c>
      <c r="G47" s="208">
        <v>0</v>
      </c>
      <c r="H47" s="191"/>
      <c r="I47" s="208">
        <v>0</v>
      </c>
      <c r="J47" s="191"/>
      <c r="K47" s="130">
        <v>0</v>
      </c>
    </row>
    <row r="48" spans="1:11" ht="19.5" customHeight="1">
      <c r="A48" s="129" t="s">
        <v>76</v>
      </c>
      <c r="B48" s="207" t="s">
        <v>429</v>
      </c>
      <c r="C48" s="191"/>
      <c r="D48" s="130">
        <v>0</v>
      </c>
      <c r="E48" s="130">
        <v>2000</v>
      </c>
      <c r="F48" s="130">
        <v>2000</v>
      </c>
      <c r="G48" s="208">
        <v>0</v>
      </c>
      <c r="H48" s="191"/>
      <c r="I48" s="208">
        <v>0</v>
      </c>
      <c r="J48" s="191"/>
      <c r="K48" s="130">
        <v>0</v>
      </c>
    </row>
    <row r="49" spans="1:11" ht="19.5" customHeight="1">
      <c r="A49" s="129" t="s">
        <v>77</v>
      </c>
      <c r="B49" s="207" t="s">
        <v>431</v>
      </c>
      <c r="C49" s="191"/>
      <c r="D49" s="130">
        <v>0</v>
      </c>
      <c r="E49" s="130">
        <v>1692</v>
      </c>
      <c r="F49" s="130">
        <v>1692</v>
      </c>
      <c r="G49" s="208">
        <v>0</v>
      </c>
      <c r="H49" s="191"/>
      <c r="I49" s="208">
        <v>0</v>
      </c>
      <c r="J49" s="191"/>
      <c r="K49" s="130">
        <v>0</v>
      </c>
    </row>
    <row r="50" spans="1:11" ht="19.5" customHeight="1">
      <c r="A50" s="129" t="s">
        <v>78</v>
      </c>
      <c r="B50" s="207" t="s">
        <v>434</v>
      </c>
      <c r="C50" s="191"/>
      <c r="D50" s="130">
        <v>0</v>
      </c>
      <c r="E50" s="130">
        <v>440531.56</v>
      </c>
      <c r="F50" s="130">
        <v>601707.84</v>
      </c>
      <c r="G50" s="208">
        <v>161176.28</v>
      </c>
      <c r="H50" s="191"/>
      <c r="I50" s="208">
        <v>0</v>
      </c>
      <c r="J50" s="191"/>
      <c r="K50" s="130">
        <v>0</v>
      </c>
    </row>
    <row r="51" spans="1:11" ht="19.5" customHeight="1">
      <c r="A51" s="129" t="s">
        <v>79</v>
      </c>
      <c r="B51" s="207" t="s">
        <v>436</v>
      </c>
      <c r="C51" s="191"/>
      <c r="D51" s="130">
        <v>0</v>
      </c>
      <c r="E51" s="130">
        <v>6958293.4</v>
      </c>
      <c r="F51" s="130">
        <v>8626416.6</v>
      </c>
      <c r="G51" s="208">
        <v>1668123.2</v>
      </c>
      <c r="H51" s="191"/>
      <c r="I51" s="208">
        <v>0</v>
      </c>
      <c r="J51" s="191"/>
      <c r="K51" s="130">
        <v>0</v>
      </c>
    </row>
    <row r="52" spans="1:11" ht="19.5" customHeight="1">
      <c r="A52" s="129" t="s">
        <v>80</v>
      </c>
      <c r="B52" s="207" t="s">
        <v>438</v>
      </c>
      <c r="C52" s="191"/>
      <c r="D52" s="130">
        <v>0</v>
      </c>
      <c r="E52" s="130">
        <v>2637224.59</v>
      </c>
      <c r="F52" s="130">
        <v>2848690.35</v>
      </c>
      <c r="G52" s="208">
        <v>211465.76</v>
      </c>
      <c r="H52" s="191"/>
      <c r="I52" s="208">
        <v>0</v>
      </c>
      <c r="J52" s="191"/>
      <c r="K52" s="130">
        <v>0</v>
      </c>
    </row>
    <row r="53" spans="1:11" ht="19.5" customHeight="1">
      <c r="A53" s="129" t="s">
        <v>506</v>
      </c>
      <c r="B53" s="207" t="s">
        <v>440</v>
      </c>
      <c r="C53" s="191"/>
      <c r="D53" s="130">
        <v>0</v>
      </c>
      <c r="E53" s="130">
        <v>137814.39</v>
      </c>
      <c r="F53" s="130">
        <v>164903.84</v>
      </c>
      <c r="G53" s="208">
        <v>27089.45</v>
      </c>
      <c r="H53" s="191"/>
      <c r="I53" s="208">
        <v>0</v>
      </c>
      <c r="J53" s="191"/>
      <c r="K53" s="130">
        <v>0</v>
      </c>
    </row>
    <row r="54" spans="1:11" ht="19.5" customHeight="1">
      <c r="A54" s="129" t="s">
        <v>81</v>
      </c>
      <c r="B54" s="207" t="s">
        <v>442</v>
      </c>
      <c r="C54" s="191"/>
      <c r="D54" s="130">
        <v>0</v>
      </c>
      <c r="E54" s="130">
        <v>4702249.29</v>
      </c>
      <c r="F54" s="130">
        <v>4973924.69</v>
      </c>
      <c r="G54" s="208">
        <v>271675.4</v>
      </c>
      <c r="H54" s="191"/>
      <c r="I54" s="208">
        <v>0</v>
      </c>
      <c r="J54" s="191"/>
      <c r="K54" s="130">
        <v>0</v>
      </c>
    </row>
    <row r="55" spans="1:11" ht="19.5" customHeight="1">
      <c r="A55" s="129" t="s">
        <v>507</v>
      </c>
      <c r="B55" s="207" t="s">
        <v>444</v>
      </c>
      <c r="C55" s="191"/>
      <c r="D55" s="130">
        <v>0</v>
      </c>
      <c r="E55" s="130">
        <v>58519.77</v>
      </c>
      <c r="F55" s="130">
        <v>78499.98</v>
      </c>
      <c r="G55" s="208">
        <v>19980.21</v>
      </c>
      <c r="H55" s="191"/>
      <c r="I55" s="208">
        <v>0</v>
      </c>
      <c r="J55" s="191"/>
      <c r="K55" s="130">
        <v>0</v>
      </c>
    </row>
    <row r="56" spans="1:11" ht="19.5" customHeight="1">
      <c r="A56" s="129" t="s">
        <v>82</v>
      </c>
      <c r="B56" s="207" t="s">
        <v>446</v>
      </c>
      <c r="C56" s="191"/>
      <c r="D56" s="130">
        <v>0</v>
      </c>
      <c r="E56" s="130">
        <v>44166.82</v>
      </c>
      <c r="F56" s="130">
        <v>44166.82</v>
      </c>
      <c r="G56" s="208">
        <v>0</v>
      </c>
      <c r="H56" s="191"/>
      <c r="I56" s="208">
        <v>0</v>
      </c>
      <c r="J56" s="191"/>
      <c r="K56" s="130">
        <v>0</v>
      </c>
    </row>
    <row r="57" spans="1:11" ht="19.5" customHeight="1">
      <c r="A57" s="129" t="s">
        <v>83</v>
      </c>
      <c r="B57" s="207" t="s">
        <v>448</v>
      </c>
      <c r="C57" s="191"/>
      <c r="D57" s="130">
        <v>0</v>
      </c>
      <c r="E57" s="130">
        <v>496510</v>
      </c>
      <c r="F57" s="130">
        <v>532527</v>
      </c>
      <c r="G57" s="208">
        <v>36017</v>
      </c>
      <c r="H57" s="191"/>
      <c r="I57" s="208">
        <v>0</v>
      </c>
      <c r="J57" s="191"/>
      <c r="K57" s="130">
        <v>0</v>
      </c>
    </row>
    <row r="58" spans="1:11" ht="35.25" customHeight="1">
      <c r="A58" s="129" t="s">
        <v>84</v>
      </c>
      <c r="B58" s="207" t="s">
        <v>450</v>
      </c>
      <c r="C58" s="191"/>
      <c r="D58" s="130">
        <v>0</v>
      </c>
      <c r="E58" s="130">
        <v>17976933</v>
      </c>
      <c r="F58" s="130">
        <v>19343961</v>
      </c>
      <c r="G58" s="208">
        <v>1367028</v>
      </c>
      <c r="H58" s="191"/>
      <c r="I58" s="208">
        <v>0</v>
      </c>
      <c r="J58" s="191"/>
      <c r="K58" s="130">
        <v>0</v>
      </c>
    </row>
    <row r="59" spans="1:11" ht="33" customHeight="1">
      <c r="A59" s="129" t="s">
        <v>534</v>
      </c>
      <c r="B59" s="207" t="s">
        <v>531</v>
      </c>
      <c r="C59" s="191"/>
      <c r="D59" s="130">
        <v>0</v>
      </c>
      <c r="E59" s="130">
        <v>25119</v>
      </c>
      <c r="F59" s="130">
        <v>12225119</v>
      </c>
      <c r="G59" s="208">
        <v>12200000</v>
      </c>
      <c r="H59" s="191"/>
      <c r="I59" s="208">
        <v>0</v>
      </c>
      <c r="J59" s="191"/>
      <c r="K59" s="130">
        <v>0</v>
      </c>
    </row>
    <row r="60" spans="1:11" ht="19.5" customHeight="1">
      <c r="A60" s="129" t="s">
        <v>42</v>
      </c>
      <c r="B60" s="207" t="s">
        <v>675</v>
      </c>
      <c r="C60" s="191"/>
      <c r="D60" s="130">
        <v>10983266</v>
      </c>
      <c r="E60" s="130">
        <v>0</v>
      </c>
      <c r="F60" s="130">
        <v>1011183</v>
      </c>
      <c r="G60" s="208">
        <v>11994449</v>
      </c>
      <c r="H60" s="191"/>
      <c r="I60" s="208">
        <v>0</v>
      </c>
      <c r="J60" s="191"/>
      <c r="K60" s="130">
        <v>0</v>
      </c>
    </row>
    <row r="61" spans="1:11" ht="19.5" customHeight="1">
      <c r="A61" s="129" t="s">
        <v>43</v>
      </c>
      <c r="B61" s="207" t="s">
        <v>676</v>
      </c>
      <c r="C61" s="191"/>
      <c r="D61" s="130">
        <v>2277660</v>
      </c>
      <c r="E61" s="130">
        <v>0</v>
      </c>
      <c r="F61" s="130">
        <v>207060</v>
      </c>
      <c r="G61" s="208">
        <v>2484720</v>
      </c>
      <c r="H61" s="191"/>
      <c r="I61" s="208">
        <v>0</v>
      </c>
      <c r="J61" s="191"/>
      <c r="K61" s="130">
        <v>0</v>
      </c>
    </row>
    <row r="62" spans="1:11" ht="19.5" customHeight="1">
      <c r="A62" s="129" t="s">
        <v>44</v>
      </c>
      <c r="B62" s="207" t="s">
        <v>677</v>
      </c>
      <c r="C62" s="191"/>
      <c r="D62" s="130">
        <v>7363565</v>
      </c>
      <c r="E62" s="130">
        <v>0</v>
      </c>
      <c r="F62" s="130">
        <v>687740</v>
      </c>
      <c r="G62" s="208">
        <v>8051305</v>
      </c>
      <c r="H62" s="191"/>
      <c r="I62" s="208">
        <v>0</v>
      </c>
      <c r="J62" s="191"/>
      <c r="K62" s="130">
        <v>0</v>
      </c>
    </row>
    <row r="63" spans="1:11" ht="19.5" customHeight="1">
      <c r="A63" s="129" t="s">
        <v>46</v>
      </c>
      <c r="B63" s="207" t="s">
        <v>678</v>
      </c>
      <c r="C63" s="191"/>
      <c r="D63" s="130">
        <v>398745.75</v>
      </c>
      <c r="E63" s="130">
        <v>0</v>
      </c>
      <c r="F63" s="130">
        <v>891900</v>
      </c>
      <c r="G63" s="208">
        <v>1290645.75</v>
      </c>
      <c r="H63" s="191"/>
      <c r="I63" s="208">
        <v>0</v>
      </c>
      <c r="J63" s="191"/>
      <c r="K63" s="130">
        <v>0</v>
      </c>
    </row>
    <row r="64" spans="1:11" ht="19.5" customHeight="1">
      <c r="A64" s="129" t="s">
        <v>47</v>
      </c>
      <c r="B64" s="207" t="s">
        <v>679</v>
      </c>
      <c r="C64" s="191"/>
      <c r="D64" s="130">
        <v>2071912.13</v>
      </c>
      <c r="E64" s="130">
        <v>0</v>
      </c>
      <c r="F64" s="130">
        <v>187553</v>
      </c>
      <c r="G64" s="208">
        <v>2259465.13</v>
      </c>
      <c r="H64" s="191"/>
      <c r="I64" s="208">
        <v>0</v>
      </c>
      <c r="J64" s="191"/>
      <c r="K64" s="130">
        <v>0</v>
      </c>
    </row>
    <row r="65" spans="1:11" ht="19.5" customHeight="1">
      <c r="A65" s="129" t="s">
        <v>48</v>
      </c>
      <c r="B65" s="207" t="s">
        <v>680</v>
      </c>
      <c r="C65" s="191"/>
      <c r="D65" s="130">
        <v>1421871.42</v>
      </c>
      <c r="E65" s="130">
        <v>0</v>
      </c>
      <c r="F65" s="130">
        <v>413665.5</v>
      </c>
      <c r="G65" s="208">
        <v>1835536.92</v>
      </c>
      <c r="H65" s="191"/>
      <c r="I65" s="208">
        <v>0</v>
      </c>
      <c r="J65" s="191"/>
      <c r="K65" s="130">
        <v>0</v>
      </c>
    </row>
    <row r="66" spans="1:11" ht="19.5" customHeight="1">
      <c r="A66" s="129" t="s">
        <v>50</v>
      </c>
      <c r="B66" s="207" t="s">
        <v>681</v>
      </c>
      <c r="C66" s="191"/>
      <c r="D66" s="130">
        <v>241984.15</v>
      </c>
      <c r="E66" s="130">
        <v>0</v>
      </c>
      <c r="F66" s="130">
        <v>23522.24</v>
      </c>
      <c r="G66" s="208">
        <v>265506.39</v>
      </c>
      <c r="H66" s="191"/>
      <c r="I66" s="208">
        <v>0</v>
      </c>
      <c r="J66" s="191"/>
      <c r="K66" s="130">
        <v>0</v>
      </c>
    </row>
    <row r="67" spans="1:11" ht="19.5" customHeight="1">
      <c r="A67" s="129" t="s">
        <v>51</v>
      </c>
      <c r="B67" s="207" t="s">
        <v>682</v>
      </c>
      <c r="C67" s="191"/>
      <c r="D67" s="130">
        <v>408000</v>
      </c>
      <c r="E67" s="130">
        <v>0</v>
      </c>
      <c r="F67" s="130">
        <v>1300</v>
      </c>
      <c r="G67" s="208">
        <v>409300</v>
      </c>
      <c r="H67" s="191"/>
      <c r="I67" s="208">
        <v>0</v>
      </c>
      <c r="J67" s="191"/>
      <c r="K67" s="130">
        <v>0</v>
      </c>
    </row>
    <row r="68" spans="1:11" ht="19.5" customHeight="1">
      <c r="A68" s="129" t="s">
        <v>52</v>
      </c>
      <c r="B68" s="207" t="s">
        <v>683</v>
      </c>
      <c r="C68" s="191"/>
      <c r="D68" s="130">
        <v>1749200</v>
      </c>
      <c r="E68" s="130">
        <v>0</v>
      </c>
      <c r="F68" s="130">
        <v>14561000</v>
      </c>
      <c r="G68" s="208">
        <v>16310200</v>
      </c>
      <c r="H68" s="191"/>
      <c r="I68" s="208">
        <v>0</v>
      </c>
      <c r="J68" s="191"/>
      <c r="K68" s="130">
        <v>0</v>
      </c>
    </row>
    <row r="69" spans="1:11" ht="19.5" customHeight="1">
      <c r="A69" s="129" t="s">
        <v>54</v>
      </c>
      <c r="B69" s="207" t="s">
        <v>684</v>
      </c>
      <c r="C69" s="191"/>
      <c r="D69" s="130">
        <v>1457480</v>
      </c>
      <c r="E69" s="130">
        <v>0</v>
      </c>
      <c r="F69" s="130">
        <v>226650.64</v>
      </c>
      <c r="G69" s="208">
        <v>1684130.64</v>
      </c>
      <c r="H69" s="191"/>
      <c r="I69" s="208">
        <v>0</v>
      </c>
      <c r="J69" s="191"/>
      <c r="K69" s="130">
        <v>0</v>
      </c>
    </row>
    <row r="70" spans="1:11" ht="19.5" customHeight="1">
      <c r="A70" s="209" t="s">
        <v>8</v>
      </c>
      <c r="B70" s="190"/>
      <c r="C70" s="191"/>
      <c r="D70" s="131">
        <v>52592790.86</v>
      </c>
      <c r="E70" s="131">
        <v>52592790.86</v>
      </c>
      <c r="F70" s="131">
        <v>120339648.78</v>
      </c>
      <c r="G70" s="210">
        <v>120339648.78</v>
      </c>
      <c r="H70" s="191"/>
      <c r="I70" s="210">
        <v>30481422.5</v>
      </c>
      <c r="J70" s="191"/>
      <c r="K70" s="131">
        <v>30481422.5</v>
      </c>
    </row>
  </sheetData>
  <sheetProtection/>
  <mergeCells count="203">
    <mergeCell ref="B59:C59"/>
    <mergeCell ref="I59:J59"/>
    <mergeCell ref="B60:C60"/>
    <mergeCell ref="B57:C57"/>
    <mergeCell ref="G57:H57"/>
    <mergeCell ref="I57:J57"/>
    <mergeCell ref="G60:H60"/>
    <mergeCell ref="I60:J60"/>
    <mergeCell ref="B58:C58"/>
    <mergeCell ref="G58:H58"/>
    <mergeCell ref="I58:J58"/>
    <mergeCell ref="B52:C52"/>
    <mergeCell ref="G52:H52"/>
    <mergeCell ref="I52:J52"/>
    <mergeCell ref="G59:H59"/>
    <mergeCell ref="B55:C55"/>
    <mergeCell ref="G55:H55"/>
    <mergeCell ref="I55:J55"/>
    <mergeCell ref="B56:C56"/>
    <mergeCell ref="G56:H56"/>
    <mergeCell ref="I56:J56"/>
    <mergeCell ref="B53:C53"/>
    <mergeCell ref="G53:H53"/>
    <mergeCell ref="I53:J53"/>
    <mergeCell ref="B54:C54"/>
    <mergeCell ref="G54:H54"/>
    <mergeCell ref="I54:J54"/>
    <mergeCell ref="B50:C50"/>
    <mergeCell ref="B51:C51"/>
    <mergeCell ref="G51:H51"/>
    <mergeCell ref="I51:J51"/>
    <mergeCell ref="B37:C37"/>
    <mergeCell ref="G37:H37"/>
    <mergeCell ref="I37:J37"/>
    <mergeCell ref="I41:J41"/>
    <mergeCell ref="B42:C42"/>
    <mergeCell ref="G42:H42"/>
    <mergeCell ref="B35:C35"/>
    <mergeCell ref="G35:H35"/>
    <mergeCell ref="B40:C40"/>
    <mergeCell ref="B39:C39"/>
    <mergeCell ref="G39:H39"/>
    <mergeCell ref="I39:J39"/>
    <mergeCell ref="G40:H40"/>
    <mergeCell ref="I40:J40"/>
    <mergeCell ref="G17:H17"/>
    <mergeCell ref="I17:J17"/>
    <mergeCell ref="B30:C30"/>
    <mergeCell ref="G30:H30"/>
    <mergeCell ref="B38:C38"/>
    <mergeCell ref="G38:H38"/>
    <mergeCell ref="I38:J38"/>
    <mergeCell ref="I35:J35"/>
    <mergeCell ref="G36:H36"/>
    <mergeCell ref="B31:C31"/>
    <mergeCell ref="G31:H31"/>
    <mergeCell ref="B36:C36"/>
    <mergeCell ref="I30:J30"/>
    <mergeCell ref="I36:J36"/>
    <mergeCell ref="B33:C33"/>
    <mergeCell ref="G33:H33"/>
    <mergeCell ref="I33:J33"/>
    <mergeCell ref="B34:C34"/>
    <mergeCell ref="G34:H34"/>
    <mergeCell ref="I34:J34"/>
    <mergeCell ref="I23:J23"/>
    <mergeCell ref="B24:C24"/>
    <mergeCell ref="G24:H24"/>
    <mergeCell ref="I31:J31"/>
    <mergeCell ref="B32:C32"/>
    <mergeCell ref="G32:H32"/>
    <mergeCell ref="I32:J32"/>
    <mergeCell ref="B29:C29"/>
    <mergeCell ref="G29:H29"/>
    <mergeCell ref="I29:J29"/>
    <mergeCell ref="B27:C27"/>
    <mergeCell ref="G27:H27"/>
    <mergeCell ref="I27:J27"/>
    <mergeCell ref="B28:C28"/>
    <mergeCell ref="G28:H28"/>
    <mergeCell ref="I28:J28"/>
    <mergeCell ref="B25:C25"/>
    <mergeCell ref="B26:C26"/>
    <mergeCell ref="G26:H26"/>
    <mergeCell ref="I26:J26"/>
    <mergeCell ref="G25:H25"/>
    <mergeCell ref="I25:J25"/>
    <mergeCell ref="I24:J24"/>
    <mergeCell ref="I20:J20"/>
    <mergeCell ref="B21:C21"/>
    <mergeCell ref="G21:H21"/>
    <mergeCell ref="I21:J21"/>
    <mergeCell ref="B22:C22"/>
    <mergeCell ref="G22:H22"/>
    <mergeCell ref="I22:J22"/>
    <mergeCell ref="B20:C20"/>
    <mergeCell ref="G23:H23"/>
    <mergeCell ref="B16:C16"/>
    <mergeCell ref="G16:H16"/>
    <mergeCell ref="I16:J16"/>
    <mergeCell ref="B19:C19"/>
    <mergeCell ref="G19:H19"/>
    <mergeCell ref="I19:J19"/>
    <mergeCell ref="B17:C17"/>
    <mergeCell ref="B18:C18"/>
    <mergeCell ref="G18:H18"/>
    <mergeCell ref="I18:J18"/>
    <mergeCell ref="B15:C15"/>
    <mergeCell ref="G15:H15"/>
    <mergeCell ref="I15:J15"/>
    <mergeCell ref="G14:H14"/>
    <mergeCell ref="I14:J14"/>
    <mergeCell ref="B12:C12"/>
    <mergeCell ref="G12:H12"/>
    <mergeCell ref="I12:J12"/>
    <mergeCell ref="B13:C13"/>
    <mergeCell ref="G13:H13"/>
    <mergeCell ref="B14:C14"/>
    <mergeCell ref="B10:C10"/>
    <mergeCell ref="G10:H10"/>
    <mergeCell ref="I10:J10"/>
    <mergeCell ref="B11:C11"/>
    <mergeCell ref="G11:H11"/>
    <mergeCell ref="I11:J11"/>
    <mergeCell ref="G20:H20"/>
    <mergeCell ref="B23:C23"/>
    <mergeCell ref="B41:C41"/>
    <mergeCell ref="B8:C8"/>
    <mergeCell ref="G8:H8"/>
    <mergeCell ref="I8:J8"/>
    <mergeCell ref="B9:C9"/>
    <mergeCell ref="G9:H9"/>
    <mergeCell ref="I9:J9"/>
    <mergeCell ref="I13:J13"/>
    <mergeCell ref="B6:C6"/>
    <mergeCell ref="G6:H6"/>
    <mergeCell ref="I6:J6"/>
    <mergeCell ref="B7:C7"/>
    <mergeCell ref="G7:H7"/>
    <mergeCell ref="I7:J7"/>
    <mergeCell ref="G43:H43"/>
    <mergeCell ref="I43:J43"/>
    <mergeCell ref="B44:C44"/>
    <mergeCell ref="G44:H44"/>
    <mergeCell ref="I44:J44"/>
    <mergeCell ref="I42:J42"/>
    <mergeCell ref="G48:H48"/>
    <mergeCell ref="G41:H41"/>
    <mergeCell ref="I48:J48"/>
    <mergeCell ref="B45:C45"/>
    <mergeCell ref="G45:H45"/>
    <mergeCell ref="I45:J45"/>
    <mergeCell ref="B46:C46"/>
    <mergeCell ref="G46:H46"/>
    <mergeCell ref="I46:J46"/>
    <mergeCell ref="B43:C43"/>
    <mergeCell ref="A1:K1"/>
    <mergeCell ref="B49:C49"/>
    <mergeCell ref="G49:H49"/>
    <mergeCell ref="I49:J49"/>
    <mergeCell ref="G50:H50"/>
    <mergeCell ref="I50:J50"/>
    <mergeCell ref="B47:C47"/>
    <mergeCell ref="G47:H47"/>
    <mergeCell ref="I47:J47"/>
    <mergeCell ref="B48:C48"/>
    <mergeCell ref="A2:K2"/>
    <mergeCell ref="A3:K3"/>
    <mergeCell ref="A4:K4"/>
    <mergeCell ref="D5:E5"/>
    <mergeCell ref="F5:H5"/>
    <mergeCell ref="I5:K5"/>
    <mergeCell ref="B5:C5"/>
    <mergeCell ref="B61:C61"/>
    <mergeCell ref="G61:H61"/>
    <mergeCell ref="I61:J61"/>
    <mergeCell ref="B62:C62"/>
    <mergeCell ref="G62:H62"/>
    <mergeCell ref="I62:J62"/>
    <mergeCell ref="B63:C63"/>
    <mergeCell ref="G63:H63"/>
    <mergeCell ref="I63:J63"/>
    <mergeCell ref="B64:C64"/>
    <mergeCell ref="G64:H64"/>
    <mergeCell ref="I64:J64"/>
    <mergeCell ref="B65:C65"/>
    <mergeCell ref="G65:H65"/>
    <mergeCell ref="I65:J65"/>
    <mergeCell ref="B66:C66"/>
    <mergeCell ref="G66:H66"/>
    <mergeCell ref="I66:J66"/>
    <mergeCell ref="B67:C67"/>
    <mergeCell ref="G67:H67"/>
    <mergeCell ref="I67:J67"/>
    <mergeCell ref="B68:C68"/>
    <mergeCell ref="G68:H68"/>
    <mergeCell ref="I68:J68"/>
    <mergeCell ref="B69:C69"/>
    <mergeCell ref="G69:H69"/>
    <mergeCell ref="I69:J69"/>
    <mergeCell ref="A70:C70"/>
    <mergeCell ref="G70:H70"/>
    <mergeCell ref="I70:J7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2">
      <selection activeCell="A2" sqref="A2:K2"/>
    </sheetView>
  </sheetViews>
  <sheetFormatPr defaultColWidth="9.140625" defaultRowHeight="19.5" customHeight="1"/>
  <cols>
    <col min="1" max="1" width="0.42578125" style="1" customWidth="1"/>
    <col min="2" max="2" width="3.7109375" style="1" customWidth="1"/>
    <col min="3" max="3" width="5.57421875" style="1" customWidth="1"/>
    <col min="4" max="4" width="21.8515625" style="1" customWidth="1"/>
    <col min="5" max="5" width="15.28125" style="1" customWidth="1"/>
    <col min="6" max="6" width="4.00390625" style="1" customWidth="1"/>
    <col min="7" max="7" width="2.421875" style="1" customWidth="1"/>
    <col min="8" max="8" width="18.421875" style="1" customWidth="1"/>
    <col min="9" max="9" width="2.57421875" style="1" customWidth="1"/>
    <col min="10" max="10" width="16.28125" style="1" customWidth="1"/>
    <col min="11" max="11" width="6.7109375" style="1" customWidth="1"/>
    <col min="12" max="12" width="0" style="1" hidden="1" customWidth="1"/>
    <col min="13" max="16384" width="9.140625" style="1" customWidth="1"/>
  </cols>
  <sheetData>
    <row r="1" spans="7:10" ht="19.5" customHeight="1">
      <c r="G1" s="215" t="s">
        <v>685</v>
      </c>
      <c r="H1" s="185"/>
      <c r="I1" s="185"/>
      <c r="J1" s="185"/>
    </row>
    <row r="2" spans="1:11" ht="19.5" customHeight="1">
      <c r="A2" s="216" t="s">
        <v>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9.5" customHeight="1">
      <c r="A3" s="217" t="s">
        <v>508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9.5" customHeight="1">
      <c r="A4" s="163" t="s">
        <v>638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6" spans="2:9" ht="19.5" customHeight="1">
      <c r="B6" s="224" t="s">
        <v>787</v>
      </c>
      <c r="C6" s="219"/>
      <c r="D6" s="219"/>
      <c r="E6" s="219"/>
      <c r="F6" s="219"/>
      <c r="G6" s="219"/>
      <c r="H6" s="223"/>
      <c r="I6" s="132"/>
    </row>
    <row r="7" spans="2:11" ht="19.5" customHeight="1">
      <c r="B7" s="133"/>
      <c r="C7" s="133"/>
      <c r="D7" s="225" t="s">
        <v>35</v>
      </c>
      <c r="E7" s="219"/>
      <c r="F7" s="219"/>
      <c r="G7" s="219"/>
      <c r="H7" s="223"/>
      <c r="I7" s="132"/>
      <c r="J7" s="226">
        <v>27884.42</v>
      </c>
      <c r="K7" s="223"/>
    </row>
    <row r="8" spans="2:11" ht="19.5" customHeight="1">
      <c r="B8" s="133"/>
      <c r="C8" s="133"/>
      <c r="D8" s="225" t="s">
        <v>66</v>
      </c>
      <c r="E8" s="219"/>
      <c r="F8" s="219"/>
      <c r="G8" s="219"/>
      <c r="H8" s="223"/>
      <c r="I8" s="132"/>
      <c r="J8" s="226">
        <v>1173961.04</v>
      </c>
      <c r="K8" s="223"/>
    </row>
    <row r="9" spans="2:11" ht="19.5" customHeight="1">
      <c r="B9" s="133"/>
      <c r="C9" s="133"/>
      <c r="D9" s="225" t="s">
        <v>36</v>
      </c>
      <c r="E9" s="219"/>
      <c r="F9" s="219"/>
      <c r="G9" s="219"/>
      <c r="H9" s="223"/>
      <c r="I9" s="132"/>
      <c r="J9" s="226">
        <v>901090</v>
      </c>
      <c r="K9" s="223"/>
    </row>
    <row r="10" spans="2:11" ht="19.5" customHeight="1" thickBot="1">
      <c r="B10" s="134"/>
      <c r="C10" s="134"/>
      <c r="D10" s="218" t="s">
        <v>8</v>
      </c>
      <c r="E10" s="219"/>
      <c r="F10" s="219"/>
      <c r="G10" s="219"/>
      <c r="H10" s="135"/>
      <c r="I10" s="135"/>
      <c r="J10" s="220">
        <v>2102935.46</v>
      </c>
      <c r="K10" s="221"/>
    </row>
    <row r="11" spans="2:11" ht="19.5" customHeight="1" thickTop="1">
      <c r="B11" s="222"/>
      <c r="C11" s="219"/>
      <c r="D11" s="219"/>
      <c r="E11" s="219"/>
      <c r="F11" s="219"/>
      <c r="G11" s="219"/>
      <c r="H11" s="219"/>
      <c r="I11" s="219"/>
      <c r="J11" s="219"/>
      <c r="K11" s="223"/>
    </row>
  </sheetData>
  <sheetProtection/>
  <mergeCells count="14">
    <mergeCell ref="B11:K11"/>
    <mergeCell ref="B6:H6"/>
    <mergeCell ref="D7:H7"/>
    <mergeCell ref="J7:K7"/>
    <mergeCell ref="D8:H8"/>
    <mergeCell ref="J8:K8"/>
    <mergeCell ref="D9:H9"/>
    <mergeCell ref="J9:K9"/>
    <mergeCell ref="A4:K4"/>
    <mergeCell ref="G1:J1"/>
    <mergeCell ref="A2:K2"/>
    <mergeCell ref="A3:K3"/>
    <mergeCell ref="D10:G10"/>
    <mergeCell ref="J10:K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6"/>
  <sheetViews>
    <sheetView zoomScalePageLayoutView="0" workbookViewId="0" topLeftCell="A1">
      <selection activeCell="R36" sqref="R36:S36"/>
    </sheetView>
  </sheetViews>
  <sheetFormatPr defaultColWidth="9.140625" defaultRowHeight="20.25" customHeight="1"/>
  <cols>
    <col min="1" max="1" width="0.5625" style="1" customWidth="1"/>
    <col min="2" max="2" width="11.421875" style="1" customWidth="1"/>
    <col min="3" max="3" width="4.421875" style="1" customWidth="1"/>
    <col min="4" max="4" width="2.7109375" style="1" customWidth="1"/>
    <col min="5" max="5" width="0.42578125" style="1" customWidth="1"/>
    <col min="6" max="6" width="29.421875" style="1" customWidth="1"/>
    <col min="7" max="7" width="1.8515625" style="1" customWidth="1"/>
    <col min="8" max="8" width="0.71875" style="1" customWidth="1"/>
    <col min="9" max="9" width="8.421875" style="1" customWidth="1"/>
    <col min="10" max="10" width="3.140625" style="1" customWidth="1"/>
    <col min="11" max="11" width="9.28125" style="1" customWidth="1"/>
    <col min="12" max="12" width="1.1484375" style="1" hidden="1" customWidth="1"/>
    <col min="13" max="13" width="11.140625" style="1" customWidth="1"/>
    <col min="14" max="14" width="0.42578125" style="1" hidden="1" customWidth="1"/>
    <col min="15" max="15" width="8.00390625" style="1" customWidth="1"/>
    <col min="16" max="16" width="3.28125" style="1" customWidth="1"/>
    <col min="17" max="17" width="11.7109375" style="1" customWidth="1"/>
    <col min="18" max="18" width="12.00390625" style="1" customWidth="1"/>
    <col min="19" max="19" width="0.9921875" style="1" hidden="1" customWidth="1"/>
    <col min="20" max="20" width="11.28125" style="1" customWidth="1"/>
    <col min="21" max="21" width="11.7109375" style="1" customWidth="1"/>
    <col min="22" max="30" width="13.7109375" style="1" customWidth="1"/>
    <col min="31" max="31" width="17.8515625" style="1" customWidth="1"/>
    <col min="32" max="32" width="0" style="1" hidden="1" customWidth="1"/>
    <col min="33" max="16384" width="9.140625" style="1" customWidth="1"/>
  </cols>
  <sheetData>
    <row r="1" spans="1:31" ht="21" customHeight="1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21" ht="21" customHeight="1">
      <c r="A2" s="217" t="s">
        <v>85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ht="18" customHeight="1">
      <c r="A3" s="228" t="s">
        <v>686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</row>
    <row r="4" spans="1:31" ht="18.75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  <c r="M4" s="261" t="s">
        <v>86</v>
      </c>
      <c r="N4" s="262"/>
      <c r="O4" s="262"/>
      <c r="P4" s="241"/>
      <c r="Q4" s="261" t="s">
        <v>178</v>
      </c>
      <c r="R4" s="262"/>
      <c r="S4" s="241"/>
      <c r="T4" s="261" t="s">
        <v>87</v>
      </c>
      <c r="U4" s="241"/>
      <c r="V4" s="261" t="s">
        <v>88</v>
      </c>
      <c r="W4" s="241"/>
      <c r="X4" s="261" t="s">
        <v>89</v>
      </c>
      <c r="Y4" s="241"/>
      <c r="Z4" s="261" t="s">
        <v>179</v>
      </c>
      <c r="AA4" s="261" t="s">
        <v>90</v>
      </c>
      <c r="AB4" s="241"/>
      <c r="AC4" s="261" t="s">
        <v>180</v>
      </c>
      <c r="AD4" s="261" t="s">
        <v>91</v>
      </c>
      <c r="AE4" s="252" t="s">
        <v>8</v>
      </c>
    </row>
    <row r="5" spans="1:31" ht="18.75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254" t="s">
        <v>92</v>
      </c>
      <c r="L5" s="141"/>
      <c r="M5" s="259"/>
      <c r="N5" s="200"/>
      <c r="O5" s="200"/>
      <c r="P5" s="260"/>
      <c r="Q5" s="259"/>
      <c r="R5" s="200"/>
      <c r="S5" s="260"/>
      <c r="T5" s="259"/>
      <c r="U5" s="260"/>
      <c r="V5" s="259"/>
      <c r="W5" s="260"/>
      <c r="X5" s="259"/>
      <c r="Y5" s="260"/>
      <c r="Z5" s="249"/>
      <c r="AA5" s="259"/>
      <c r="AB5" s="260"/>
      <c r="AC5" s="249"/>
      <c r="AD5" s="249"/>
      <c r="AE5" s="248"/>
    </row>
    <row r="6" spans="1:31" ht="18.7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251"/>
      <c r="L6" s="141"/>
      <c r="M6" s="255" t="s">
        <v>93</v>
      </c>
      <c r="N6" s="256"/>
      <c r="O6" s="256"/>
      <c r="P6" s="257"/>
      <c r="Q6" s="255" t="s">
        <v>181</v>
      </c>
      <c r="R6" s="256"/>
      <c r="S6" s="257"/>
      <c r="T6" s="255" t="s">
        <v>94</v>
      </c>
      <c r="U6" s="257"/>
      <c r="V6" s="255" t="s">
        <v>95</v>
      </c>
      <c r="W6" s="257"/>
      <c r="X6" s="255" t="s">
        <v>96</v>
      </c>
      <c r="Y6" s="257"/>
      <c r="Z6" s="142" t="s">
        <v>182</v>
      </c>
      <c r="AA6" s="255" t="s">
        <v>97</v>
      </c>
      <c r="AB6" s="257"/>
      <c r="AC6" s="142" t="s">
        <v>183</v>
      </c>
      <c r="AD6" s="142" t="s">
        <v>98</v>
      </c>
      <c r="AE6" s="248"/>
    </row>
    <row r="7" spans="1:31" ht="18.7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251"/>
      <c r="L7" s="141"/>
      <c r="M7" s="247" t="s">
        <v>99</v>
      </c>
      <c r="N7" s="241"/>
      <c r="O7" s="247" t="s">
        <v>100</v>
      </c>
      <c r="P7" s="241"/>
      <c r="Q7" s="247" t="s">
        <v>185</v>
      </c>
      <c r="R7" s="247" t="s">
        <v>556</v>
      </c>
      <c r="S7" s="241"/>
      <c r="T7" s="247" t="s">
        <v>101</v>
      </c>
      <c r="U7" s="247" t="s">
        <v>102</v>
      </c>
      <c r="V7" s="247" t="s">
        <v>103</v>
      </c>
      <c r="W7" s="247" t="s">
        <v>104</v>
      </c>
      <c r="X7" s="247" t="s">
        <v>105</v>
      </c>
      <c r="Y7" s="247" t="s">
        <v>621</v>
      </c>
      <c r="Z7" s="247" t="s">
        <v>186</v>
      </c>
      <c r="AA7" s="247" t="s">
        <v>187</v>
      </c>
      <c r="AB7" s="247" t="s">
        <v>106</v>
      </c>
      <c r="AC7" s="247" t="s">
        <v>188</v>
      </c>
      <c r="AD7" s="247" t="s">
        <v>42</v>
      </c>
      <c r="AE7" s="248"/>
    </row>
    <row r="8" spans="1:31" ht="18.7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1"/>
      <c r="M8" s="258"/>
      <c r="N8" s="242"/>
      <c r="O8" s="258"/>
      <c r="P8" s="242"/>
      <c r="Q8" s="248"/>
      <c r="R8" s="258"/>
      <c r="S8" s="242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</row>
    <row r="9" spans="1:31" ht="18.75">
      <c r="A9" s="250" t="s">
        <v>107</v>
      </c>
      <c r="B9" s="251"/>
      <c r="C9" s="251"/>
      <c r="D9" s="140"/>
      <c r="E9" s="140"/>
      <c r="F9" s="140"/>
      <c r="G9" s="140"/>
      <c r="H9" s="140"/>
      <c r="I9" s="140"/>
      <c r="J9" s="140"/>
      <c r="K9" s="140"/>
      <c r="L9" s="141"/>
      <c r="M9" s="258"/>
      <c r="N9" s="242"/>
      <c r="O9" s="258"/>
      <c r="P9" s="242"/>
      <c r="Q9" s="248"/>
      <c r="R9" s="258"/>
      <c r="S9" s="242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</row>
    <row r="10" spans="1:31" ht="18.7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1"/>
      <c r="M10" s="259"/>
      <c r="N10" s="260"/>
      <c r="O10" s="259"/>
      <c r="P10" s="260"/>
      <c r="Q10" s="249"/>
      <c r="R10" s="259"/>
      <c r="S10" s="260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8"/>
    </row>
    <row r="11" spans="1:31" ht="18.75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263" t="s">
        <v>108</v>
      </c>
      <c r="N11" s="257"/>
      <c r="O11" s="263" t="s">
        <v>109</v>
      </c>
      <c r="P11" s="257"/>
      <c r="Q11" s="146" t="s">
        <v>190</v>
      </c>
      <c r="R11" s="263" t="s">
        <v>557</v>
      </c>
      <c r="S11" s="257"/>
      <c r="T11" s="146" t="s">
        <v>110</v>
      </c>
      <c r="U11" s="146" t="s">
        <v>111</v>
      </c>
      <c r="V11" s="146" t="s">
        <v>112</v>
      </c>
      <c r="W11" s="146" t="s">
        <v>113</v>
      </c>
      <c r="X11" s="146" t="s">
        <v>114</v>
      </c>
      <c r="Y11" s="146" t="s">
        <v>622</v>
      </c>
      <c r="Z11" s="146" t="s">
        <v>191</v>
      </c>
      <c r="AA11" s="146" t="s">
        <v>192</v>
      </c>
      <c r="AB11" s="146" t="s">
        <v>115</v>
      </c>
      <c r="AC11" s="146" t="s">
        <v>193</v>
      </c>
      <c r="AD11" s="146" t="s">
        <v>116</v>
      </c>
      <c r="AE11" s="253"/>
    </row>
    <row r="12" spans="1:31" ht="18.75">
      <c r="A12" s="234"/>
      <c r="B12" s="237" t="s">
        <v>42</v>
      </c>
      <c r="C12" s="240" t="s">
        <v>117</v>
      </c>
      <c r="D12" s="241"/>
      <c r="E12" s="148"/>
      <c r="F12" s="149" t="s">
        <v>215</v>
      </c>
      <c r="G12" s="232" t="s">
        <v>475</v>
      </c>
      <c r="H12" s="219"/>
      <c r="I12" s="223"/>
      <c r="J12" s="233" t="s">
        <v>120</v>
      </c>
      <c r="K12" s="219"/>
      <c r="L12" s="223"/>
      <c r="M12" s="231">
        <v>0</v>
      </c>
      <c r="N12" s="223"/>
      <c r="O12" s="231">
        <v>0</v>
      </c>
      <c r="P12" s="223"/>
      <c r="Q12" s="150">
        <v>0</v>
      </c>
      <c r="R12" s="231">
        <v>0</v>
      </c>
      <c r="S12" s="223"/>
      <c r="T12" s="150">
        <v>0</v>
      </c>
      <c r="U12" s="150">
        <v>0</v>
      </c>
      <c r="V12" s="150">
        <v>0</v>
      </c>
      <c r="W12" s="150">
        <v>0</v>
      </c>
      <c r="X12" s="150">
        <v>0</v>
      </c>
      <c r="Y12" s="150">
        <v>0</v>
      </c>
      <c r="Z12" s="150">
        <v>0</v>
      </c>
      <c r="AA12" s="150">
        <v>0</v>
      </c>
      <c r="AB12" s="150">
        <v>0</v>
      </c>
      <c r="AC12" s="150">
        <v>0</v>
      </c>
      <c r="AD12" s="150">
        <v>2781</v>
      </c>
      <c r="AE12" s="150">
        <v>2781</v>
      </c>
    </row>
    <row r="13" spans="1:31" ht="18.75">
      <c r="A13" s="235"/>
      <c r="B13" s="238"/>
      <c r="C13" s="185"/>
      <c r="D13" s="242"/>
      <c r="E13" s="148"/>
      <c r="F13" s="149" t="s">
        <v>216</v>
      </c>
      <c r="G13" s="232" t="s">
        <v>476</v>
      </c>
      <c r="H13" s="219"/>
      <c r="I13" s="223"/>
      <c r="J13" s="233" t="s">
        <v>120</v>
      </c>
      <c r="K13" s="219"/>
      <c r="L13" s="223"/>
      <c r="M13" s="231">
        <v>0</v>
      </c>
      <c r="N13" s="223"/>
      <c r="O13" s="231">
        <v>0</v>
      </c>
      <c r="P13" s="223"/>
      <c r="Q13" s="150">
        <v>0</v>
      </c>
      <c r="R13" s="231">
        <v>0</v>
      </c>
      <c r="S13" s="223"/>
      <c r="T13" s="150">
        <v>0</v>
      </c>
      <c r="U13" s="150">
        <v>0</v>
      </c>
      <c r="V13" s="150">
        <v>0</v>
      </c>
      <c r="W13" s="150">
        <v>0</v>
      </c>
      <c r="X13" s="150">
        <v>0</v>
      </c>
      <c r="Y13" s="150">
        <v>0</v>
      </c>
      <c r="Z13" s="150">
        <v>0</v>
      </c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</row>
    <row r="14" spans="1:31" ht="18.75">
      <c r="A14" s="235"/>
      <c r="B14" s="238"/>
      <c r="C14" s="185"/>
      <c r="D14" s="242"/>
      <c r="E14" s="148"/>
      <c r="F14" s="149" t="s">
        <v>118</v>
      </c>
      <c r="G14" s="232" t="s">
        <v>119</v>
      </c>
      <c r="H14" s="219"/>
      <c r="I14" s="223"/>
      <c r="J14" s="233" t="s">
        <v>120</v>
      </c>
      <c r="K14" s="219"/>
      <c r="L14" s="223"/>
      <c r="M14" s="231">
        <v>0</v>
      </c>
      <c r="N14" s="223"/>
      <c r="O14" s="231">
        <v>0</v>
      </c>
      <c r="P14" s="223"/>
      <c r="Q14" s="150">
        <v>0</v>
      </c>
      <c r="R14" s="231">
        <v>0</v>
      </c>
      <c r="S14" s="223"/>
      <c r="T14" s="150">
        <v>0</v>
      </c>
      <c r="U14" s="150">
        <v>0</v>
      </c>
      <c r="V14" s="150">
        <v>0</v>
      </c>
      <c r="W14" s="150">
        <v>0</v>
      </c>
      <c r="X14" s="150">
        <v>0</v>
      </c>
      <c r="Y14" s="150">
        <v>0</v>
      </c>
      <c r="Z14" s="150">
        <v>0</v>
      </c>
      <c r="AA14" s="150">
        <v>0</v>
      </c>
      <c r="AB14" s="150">
        <v>0</v>
      </c>
      <c r="AC14" s="150">
        <v>0</v>
      </c>
      <c r="AD14" s="150">
        <v>747800</v>
      </c>
      <c r="AE14" s="150">
        <v>747800</v>
      </c>
    </row>
    <row r="15" spans="1:31" ht="18.75">
      <c r="A15" s="235"/>
      <c r="B15" s="238"/>
      <c r="C15" s="185"/>
      <c r="D15" s="242"/>
      <c r="E15" s="148"/>
      <c r="F15" s="149" t="s">
        <v>121</v>
      </c>
      <c r="G15" s="232" t="s">
        <v>122</v>
      </c>
      <c r="H15" s="219"/>
      <c r="I15" s="223"/>
      <c r="J15" s="233" t="s">
        <v>120</v>
      </c>
      <c r="K15" s="219"/>
      <c r="L15" s="223"/>
      <c r="M15" s="231">
        <v>0</v>
      </c>
      <c r="N15" s="223"/>
      <c r="O15" s="231">
        <v>0</v>
      </c>
      <c r="P15" s="223"/>
      <c r="Q15" s="150">
        <v>0</v>
      </c>
      <c r="R15" s="231">
        <v>0</v>
      </c>
      <c r="S15" s="223"/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177600</v>
      </c>
      <c r="AE15" s="150">
        <v>177600</v>
      </c>
    </row>
    <row r="16" spans="1:31" ht="18.75">
      <c r="A16" s="235"/>
      <c r="B16" s="238"/>
      <c r="C16" s="185"/>
      <c r="D16" s="242"/>
      <c r="E16" s="148"/>
      <c r="F16" s="149" t="s">
        <v>123</v>
      </c>
      <c r="G16" s="232" t="s">
        <v>124</v>
      </c>
      <c r="H16" s="219"/>
      <c r="I16" s="223"/>
      <c r="J16" s="233" t="s">
        <v>120</v>
      </c>
      <c r="K16" s="219"/>
      <c r="L16" s="223"/>
      <c r="M16" s="231">
        <v>0</v>
      </c>
      <c r="N16" s="223"/>
      <c r="O16" s="231">
        <v>0</v>
      </c>
      <c r="P16" s="223"/>
      <c r="Q16" s="150">
        <v>0</v>
      </c>
      <c r="R16" s="231">
        <v>0</v>
      </c>
      <c r="S16" s="223"/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1500</v>
      </c>
      <c r="AE16" s="150">
        <v>1500</v>
      </c>
    </row>
    <row r="17" spans="1:31" ht="18.75">
      <c r="A17" s="235"/>
      <c r="B17" s="238"/>
      <c r="C17" s="185"/>
      <c r="D17" s="242"/>
      <c r="E17" s="148"/>
      <c r="F17" s="149" t="s">
        <v>217</v>
      </c>
      <c r="G17" s="232" t="s">
        <v>477</v>
      </c>
      <c r="H17" s="219"/>
      <c r="I17" s="223"/>
      <c r="J17" s="233" t="s">
        <v>120</v>
      </c>
      <c r="K17" s="219"/>
      <c r="L17" s="223"/>
      <c r="M17" s="231">
        <v>0</v>
      </c>
      <c r="N17" s="223"/>
      <c r="O17" s="231">
        <v>0</v>
      </c>
      <c r="P17" s="223"/>
      <c r="Q17" s="150">
        <v>0</v>
      </c>
      <c r="R17" s="231">
        <v>0</v>
      </c>
      <c r="S17" s="223"/>
      <c r="T17" s="150">
        <v>0</v>
      </c>
      <c r="U17" s="150">
        <v>0</v>
      </c>
      <c r="V17" s="150">
        <v>0</v>
      </c>
      <c r="W17" s="150">
        <v>0</v>
      </c>
      <c r="X17" s="150">
        <v>0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81502</v>
      </c>
      <c r="AE17" s="150">
        <v>81502</v>
      </c>
    </row>
    <row r="18" spans="1:31" ht="18.75">
      <c r="A18" s="235"/>
      <c r="B18" s="238"/>
      <c r="C18" s="185"/>
      <c r="D18" s="242"/>
      <c r="E18" s="148"/>
      <c r="F18" s="149" t="s">
        <v>218</v>
      </c>
      <c r="G18" s="232" t="s">
        <v>478</v>
      </c>
      <c r="H18" s="219"/>
      <c r="I18" s="223"/>
      <c r="J18" s="233" t="s">
        <v>120</v>
      </c>
      <c r="K18" s="219"/>
      <c r="L18" s="223"/>
      <c r="M18" s="231">
        <v>0</v>
      </c>
      <c r="N18" s="223"/>
      <c r="O18" s="231">
        <v>0</v>
      </c>
      <c r="P18" s="223"/>
      <c r="Q18" s="150">
        <v>0</v>
      </c>
      <c r="R18" s="231">
        <v>0</v>
      </c>
      <c r="S18" s="223"/>
      <c r="T18" s="150">
        <v>0</v>
      </c>
      <c r="U18" s="150">
        <v>0</v>
      </c>
      <c r="V18" s="150">
        <v>0</v>
      </c>
      <c r="W18" s="150">
        <v>0</v>
      </c>
      <c r="X18" s="150">
        <v>0</v>
      </c>
      <c r="Y18" s="150">
        <v>0</v>
      </c>
      <c r="Z18" s="150">
        <v>0</v>
      </c>
      <c r="AA18" s="150">
        <v>0</v>
      </c>
      <c r="AB18" s="150">
        <v>0</v>
      </c>
      <c r="AC18" s="150">
        <v>0</v>
      </c>
      <c r="AD18" s="150">
        <v>0</v>
      </c>
      <c r="AE18" s="150">
        <v>0</v>
      </c>
    </row>
    <row r="19" spans="1:31" ht="37.5">
      <c r="A19" s="235"/>
      <c r="B19" s="238"/>
      <c r="C19" s="185"/>
      <c r="D19" s="242"/>
      <c r="E19" s="148"/>
      <c r="F19" s="149" t="s">
        <v>219</v>
      </c>
      <c r="G19" s="232" t="s">
        <v>479</v>
      </c>
      <c r="H19" s="219"/>
      <c r="I19" s="223"/>
      <c r="J19" s="233" t="s">
        <v>120</v>
      </c>
      <c r="K19" s="219"/>
      <c r="L19" s="223"/>
      <c r="M19" s="231">
        <v>0</v>
      </c>
      <c r="N19" s="223"/>
      <c r="O19" s="231">
        <v>0</v>
      </c>
      <c r="P19" s="223"/>
      <c r="Q19" s="150">
        <v>0</v>
      </c>
      <c r="R19" s="231">
        <v>0</v>
      </c>
      <c r="S19" s="223"/>
      <c r="T19" s="150">
        <v>0</v>
      </c>
      <c r="U19" s="150">
        <v>0</v>
      </c>
      <c r="V19" s="150">
        <v>0</v>
      </c>
      <c r="W19" s="150">
        <v>0</v>
      </c>
      <c r="X19" s="150">
        <v>0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</row>
    <row r="20" spans="1:31" ht="18.75">
      <c r="A20" s="235"/>
      <c r="B20" s="239"/>
      <c r="C20" s="243"/>
      <c r="D20" s="244"/>
      <c r="E20" s="229" t="s">
        <v>125</v>
      </c>
      <c r="F20" s="219"/>
      <c r="G20" s="219"/>
      <c r="H20" s="219"/>
      <c r="I20" s="219"/>
      <c r="J20" s="219"/>
      <c r="K20" s="219"/>
      <c r="L20" s="223"/>
      <c r="M20" s="230">
        <v>0</v>
      </c>
      <c r="N20" s="223"/>
      <c r="O20" s="230">
        <v>0</v>
      </c>
      <c r="P20" s="223"/>
      <c r="Q20" s="151">
        <v>0</v>
      </c>
      <c r="R20" s="230">
        <v>0</v>
      </c>
      <c r="S20" s="223"/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1011183</v>
      </c>
      <c r="AE20" s="151">
        <v>1011183</v>
      </c>
    </row>
    <row r="21" spans="1:31" ht="18.75">
      <c r="A21" s="236"/>
      <c r="B21" s="229" t="s">
        <v>126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23"/>
      <c r="M21" s="230">
        <v>0</v>
      </c>
      <c r="N21" s="223"/>
      <c r="O21" s="230">
        <v>0</v>
      </c>
      <c r="P21" s="223"/>
      <c r="Q21" s="151">
        <v>0</v>
      </c>
      <c r="R21" s="230">
        <v>0</v>
      </c>
      <c r="S21" s="223"/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11994449</v>
      </c>
      <c r="AE21" s="151">
        <v>11994449</v>
      </c>
    </row>
    <row r="22" spans="1:31" ht="18.75">
      <c r="A22" s="234"/>
      <c r="B22" s="237" t="s">
        <v>43</v>
      </c>
      <c r="C22" s="240" t="s">
        <v>127</v>
      </c>
      <c r="D22" s="241"/>
      <c r="E22" s="148"/>
      <c r="F22" s="149" t="s">
        <v>128</v>
      </c>
      <c r="G22" s="232" t="s">
        <v>129</v>
      </c>
      <c r="H22" s="219"/>
      <c r="I22" s="223"/>
      <c r="J22" s="233" t="s">
        <v>120</v>
      </c>
      <c r="K22" s="219"/>
      <c r="L22" s="223"/>
      <c r="M22" s="231">
        <v>42840</v>
      </c>
      <c r="N22" s="223"/>
      <c r="O22" s="231">
        <v>0</v>
      </c>
      <c r="P22" s="223"/>
      <c r="Q22" s="150">
        <v>0</v>
      </c>
      <c r="R22" s="231">
        <v>0</v>
      </c>
      <c r="S22" s="223"/>
      <c r="T22" s="150">
        <v>0</v>
      </c>
      <c r="U22" s="150">
        <v>0</v>
      </c>
      <c r="V22" s="150">
        <v>0</v>
      </c>
      <c r="W22" s="150">
        <v>0</v>
      </c>
      <c r="X22" s="150">
        <v>0</v>
      </c>
      <c r="Y22" s="150">
        <v>0</v>
      </c>
      <c r="Z22" s="150">
        <v>0</v>
      </c>
      <c r="AA22" s="150">
        <v>0</v>
      </c>
      <c r="AB22" s="150">
        <v>0</v>
      </c>
      <c r="AC22" s="150">
        <v>0</v>
      </c>
      <c r="AD22" s="150">
        <v>0</v>
      </c>
      <c r="AE22" s="150">
        <v>42840</v>
      </c>
    </row>
    <row r="23" spans="1:31" ht="37.5">
      <c r="A23" s="235"/>
      <c r="B23" s="238"/>
      <c r="C23" s="185"/>
      <c r="D23" s="242"/>
      <c r="E23" s="148"/>
      <c r="F23" s="149" t="s">
        <v>130</v>
      </c>
      <c r="G23" s="232" t="s">
        <v>131</v>
      </c>
      <c r="H23" s="219"/>
      <c r="I23" s="223"/>
      <c r="J23" s="233" t="s">
        <v>120</v>
      </c>
      <c r="K23" s="219"/>
      <c r="L23" s="223"/>
      <c r="M23" s="231">
        <v>3510</v>
      </c>
      <c r="N23" s="223"/>
      <c r="O23" s="231">
        <v>0</v>
      </c>
      <c r="P23" s="223"/>
      <c r="Q23" s="150">
        <v>0</v>
      </c>
      <c r="R23" s="231">
        <v>0</v>
      </c>
      <c r="S23" s="223"/>
      <c r="T23" s="150">
        <v>0</v>
      </c>
      <c r="U23" s="150">
        <v>0</v>
      </c>
      <c r="V23" s="150">
        <v>0</v>
      </c>
      <c r="W23" s="150">
        <v>0</v>
      </c>
      <c r="X23" s="150">
        <v>0</v>
      </c>
      <c r="Y23" s="150">
        <v>0</v>
      </c>
      <c r="Z23" s="150">
        <v>0</v>
      </c>
      <c r="AA23" s="150">
        <v>0</v>
      </c>
      <c r="AB23" s="150">
        <v>0</v>
      </c>
      <c r="AC23" s="150">
        <v>0</v>
      </c>
      <c r="AD23" s="150">
        <v>0</v>
      </c>
      <c r="AE23" s="150">
        <v>3510</v>
      </c>
    </row>
    <row r="24" spans="1:31" ht="18.75">
      <c r="A24" s="235"/>
      <c r="B24" s="238"/>
      <c r="C24" s="185"/>
      <c r="D24" s="242"/>
      <c r="E24" s="148"/>
      <c r="F24" s="149" t="s">
        <v>132</v>
      </c>
      <c r="G24" s="232" t="s">
        <v>133</v>
      </c>
      <c r="H24" s="219"/>
      <c r="I24" s="223"/>
      <c r="J24" s="233" t="s">
        <v>120</v>
      </c>
      <c r="K24" s="219"/>
      <c r="L24" s="223"/>
      <c r="M24" s="231">
        <v>3510</v>
      </c>
      <c r="N24" s="223"/>
      <c r="O24" s="231">
        <v>0</v>
      </c>
      <c r="P24" s="223"/>
      <c r="Q24" s="150">
        <v>0</v>
      </c>
      <c r="R24" s="231">
        <v>0</v>
      </c>
      <c r="S24" s="223"/>
      <c r="T24" s="150">
        <v>0</v>
      </c>
      <c r="U24" s="150">
        <v>0</v>
      </c>
      <c r="V24" s="150">
        <v>0</v>
      </c>
      <c r="W24" s="150">
        <v>0</v>
      </c>
      <c r="X24" s="150">
        <v>0</v>
      </c>
      <c r="Y24" s="150">
        <v>0</v>
      </c>
      <c r="Z24" s="150">
        <v>0</v>
      </c>
      <c r="AA24" s="150">
        <v>0</v>
      </c>
      <c r="AB24" s="150">
        <v>0</v>
      </c>
      <c r="AC24" s="150">
        <v>0</v>
      </c>
      <c r="AD24" s="150">
        <v>0</v>
      </c>
      <c r="AE24" s="150">
        <v>3510</v>
      </c>
    </row>
    <row r="25" spans="1:31" ht="56.25">
      <c r="A25" s="235"/>
      <c r="B25" s="238"/>
      <c r="C25" s="185"/>
      <c r="D25" s="242"/>
      <c r="E25" s="148"/>
      <c r="F25" s="149" t="s">
        <v>134</v>
      </c>
      <c r="G25" s="232" t="s">
        <v>135</v>
      </c>
      <c r="H25" s="219"/>
      <c r="I25" s="223"/>
      <c r="J25" s="233" t="s">
        <v>120</v>
      </c>
      <c r="K25" s="219"/>
      <c r="L25" s="223"/>
      <c r="M25" s="231">
        <v>7200</v>
      </c>
      <c r="N25" s="223"/>
      <c r="O25" s="231">
        <v>0</v>
      </c>
      <c r="P25" s="223"/>
      <c r="Q25" s="150">
        <v>0</v>
      </c>
      <c r="R25" s="231">
        <v>0</v>
      </c>
      <c r="S25" s="223"/>
      <c r="T25" s="150">
        <v>0</v>
      </c>
      <c r="U25" s="150">
        <v>0</v>
      </c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>
        <v>0</v>
      </c>
      <c r="AB25" s="150">
        <v>0</v>
      </c>
      <c r="AC25" s="150">
        <v>0</v>
      </c>
      <c r="AD25" s="150">
        <v>0</v>
      </c>
      <c r="AE25" s="150">
        <v>7200</v>
      </c>
    </row>
    <row r="26" spans="1:31" ht="37.5">
      <c r="A26" s="235"/>
      <c r="B26" s="238"/>
      <c r="C26" s="185"/>
      <c r="D26" s="242"/>
      <c r="E26" s="148"/>
      <c r="F26" s="149" t="s">
        <v>136</v>
      </c>
      <c r="G26" s="232" t="s">
        <v>137</v>
      </c>
      <c r="H26" s="219"/>
      <c r="I26" s="223"/>
      <c r="J26" s="233" t="s">
        <v>120</v>
      </c>
      <c r="K26" s="219"/>
      <c r="L26" s="223"/>
      <c r="M26" s="231">
        <v>142800</v>
      </c>
      <c r="N26" s="223"/>
      <c r="O26" s="231">
        <v>0</v>
      </c>
      <c r="P26" s="223"/>
      <c r="Q26" s="150">
        <v>0</v>
      </c>
      <c r="R26" s="231">
        <v>0</v>
      </c>
      <c r="S26" s="223"/>
      <c r="T26" s="150">
        <v>0</v>
      </c>
      <c r="U26" s="150">
        <v>0</v>
      </c>
      <c r="V26" s="150">
        <v>0</v>
      </c>
      <c r="W26" s="150">
        <v>0</v>
      </c>
      <c r="X26" s="150">
        <v>0</v>
      </c>
      <c r="Y26" s="150">
        <v>0</v>
      </c>
      <c r="Z26" s="150">
        <v>0</v>
      </c>
      <c r="AA26" s="150">
        <v>0</v>
      </c>
      <c r="AB26" s="150">
        <v>0</v>
      </c>
      <c r="AC26" s="150">
        <v>0</v>
      </c>
      <c r="AD26" s="150">
        <v>0</v>
      </c>
      <c r="AE26" s="150">
        <v>142800</v>
      </c>
    </row>
    <row r="27" spans="1:31" ht="18.75">
      <c r="A27" s="235"/>
      <c r="B27" s="238"/>
      <c r="C27" s="185"/>
      <c r="D27" s="242"/>
      <c r="E27" s="148"/>
      <c r="F27" s="149" t="s">
        <v>138</v>
      </c>
      <c r="G27" s="232" t="s">
        <v>139</v>
      </c>
      <c r="H27" s="219"/>
      <c r="I27" s="223"/>
      <c r="J27" s="233" t="s">
        <v>120</v>
      </c>
      <c r="K27" s="219"/>
      <c r="L27" s="223"/>
      <c r="M27" s="231">
        <v>7200</v>
      </c>
      <c r="N27" s="223"/>
      <c r="O27" s="231">
        <v>0</v>
      </c>
      <c r="P27" s="223"/>
      <c r="Q27" s="150">
        <v>0</v>
      </c>
      <c r="R27" s="231">
        <v>0</v>
      </c>
      <c r="S27" s="223"/>
      <c r="T27" s="150">
        <v>0</v>
      </c>
      <c r="U27" s="150">
        <v>0</v>
      </c>
      <c r="V27" s="150">
        <v>0</v>
      </c>
      <c r="W27" s="150">
        <v>0</v>
      </c>
      <c r="X27" s="150">
        <v>0</v>
      </c>
      <c r="Y27" s="150">
        <v>0</v>
      </c>
      <c r="Z27" s="150">
        <v>0</v>
      </c>
      <c r="AA27" s="150">
        <v>0</v>
      </c>
      <c r="AB27" s="150">
        <v>0</v>
      </c>
      <c r="AC27" s="150">
        <v>0</v>
      </c>
      <c r="AD27" s="150">
        <v>0</v>
      </c>
      <c r="AE27" s="150">
        <v>7200</v>
      </c>
    </row>
    <row r="28" spans="1:31" ht="18.75">
      <c r="A28" s="235"/>
      <c r="B28" s="239"/>
      <c r="C28" s="243"/>
      <c r="D28" s="244"/>
      <c r="E28" s="229" t="s">
        <v>125</v>
      </c>
      <c r="F28" s="219"/>
      <c r="G28" s="219"/>
      <c r="H28" s="219"/>
      <c r="I28" s="219"/>
      <c r="J28" s="219"/>
      <c r="K28" s="219"/>
      <c r="L28" s="223"/>
      <c r="M28" s="230">
        <v>207060</v>
      </c>
      <c r="N28" s="223"/>
      <c r="O28" s="230">
        <v>0</v>
      </c>
      <c r="P28" s="223"/>
      <c r="Q28" s="151">
        <v>0</v>
      </c>
      <c r="R28" s="230">
        <v>0</v>
      </c>
      <c r="S28" s="223"/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151">
        <v>207060</v>
      </c>
    </row>
    <row r="29" spans="1:31" ht="18.75">
      <c r="A29" s="236"/>
      <c r="B29" s="229" t="s">
        <v>126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23"/>
      <c r="M29" s="230">
        <v>2484720</v>
      </c>
      <c r="N29" s="223"/>
      <c r="O29" s="230">
        <v>0</v>
      </c>
      <c r="P29" s="223"/>
      <c r="Q29" s="151">
        <v>0</v>
      </c>
      <c r="R29" s="230">
        <v>0</v>
      </c>
      <c r="S29" s="223"/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151">
        <v>2484720</v>
      </c>
    </row>
    <row r="30" spans="1:31" ht="18.75">
      <c r="A30" s="234"/>
      <c r="B30" s="237" t="s">
        <v>44</v>
      </c>
      <c r="C30" s="240" t="s">
        <v>140</v>
      </c>
      <c r="D30" s="241"/>
      <c r="E30" s="148"/>
      <c r="F30" s="149" t="s">
        <v>141</v>
      </c>
      <c r="G30" s="232" t="s">
        <v>142</v>
      </c>
      <c r="H30" s="219"/>
      <c r="I30" s="223"/>
      <c r="J30" s="233" t="s">
        <v>120</v>
      </c>
      <c r="K30" s="219"/>
      <c r="L30" s="223"/>
      <c r="M30" s="231">
        <v>228750</v>
      </c>
      <c r="N30" s="223"/>
      <c r="O30" s="231">
        <v>144900</v>
      </c>
      <c r="P30" s="223"/>
      <c r="Q30" s="150">
        <v>0</v>
      </c>
      <c r="R30" s="231">
        <v>0</v>
      </c>
      <c r="S30" s="223"/>
      <c r="T30" s="150">
        <v>69210</v>
      </c>
      <c r="U30" s="150">
        <v>0</v>
      </c>
      <c r="V30" s="150">
        <v>0</v>
      </c>
      <c r="W30" s="150">
        <v>0</v>
      </c>
      <c r="X30" s="150">
        <v>76340</v>
      </c>
      <c r="Y30" s="150">
        <v>0</v>
      </c>
      <c r="Z30" s="150">
        <v>0</v>
      </c>
      <c r="AA30" s="150">
        <v>0</v>
      </c>
      <c r="AB30" s="150">
        <v>0</v>
      </c>
      <c r="AC30" s="150">
        <v>0</v>
      </c>
      <c r="AD30" s="150">
        <v>0</v>
      </c>
      <c r="AE30" s="150">
        <v>519200</v>
      </c>
    </row>
    <row r="31" spans="1:31" ht="18.75">
      <c r="A31" s="235"/>
      <c r="B31" s="238"/>
      <c r="C31" s="185"/>
      <c r="D31" s="242"/>
      <c r="E31" s="148"/>
      <c r="F31" s="149" t="s">
        <v>143</v>
      </c>
      <c r="G31" s="232" t="s">
        <v>144</v>
      </c>
      <c r="H31" s="219"/>
      <c r="I31" s="223"/>
      <c r="J31" s="233" t="s">
        <v>120</v>
      </c>
      <c r="K31" s="219"/>
      <c r="L31" s="223"/>
      <c r="M31" s="231">
        <v>17500</v>
      </c>
      <c r="N31" s="223"/>
      <c r="O31" s="231">
        <v>3500</v>
      </c>
      <c r="P31" s="223"/>
      <c r="Q31" s="150">
        <v>0</v>
      </c>
      <c r="R31" s="231">
        <v>0</v>
      </c>
      <c r="S31" s="223"/>
      <c r="T31" s="150">
        <v>3500</v>
      </c>
      <c r="U31" s="150">
        <v>0</v>
      </c>
      <c r="V31" s="150">
        <v>0</v>
      </c>
      <c r="W31" s="150">
        <v>0</v>
      </c>
      <c r="X31" s="150">
        <v>3500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28000</v>
      </c>
    </row>
    <row r="32" spans="1:31" ht="18.75">
      <c r="A32" s="235"/>
      <c r="B32" s="238"/>
      <c r="C32" s="185"/>
      <c r="D32" s="242"/>
      <c r="E32" s="148"/>
      <c r="F32" s="149" t="s">
        <v>145</v>
      </c>
      <c r="G32" s="232" t="s">
        <v>146</v>
      </c>
      <c r="H32" s="219"/>
      <c r="I32" s="223"/>
      <c r="J32" s="233" t="s">
        <v>120</v>
      </c>
      <c r="K32" s="219"/>
      <c r="L32" s="223"/>
      <c r="M32" s="231">
        <v>33650</v>
      </c>
      <c r="N32" s="223"/>
      <c r="O32" s="231">
        <v>39650</v>
      </c>
      <c r="P32" s="223"/>
      <c r="Q32" s="150">
        <v>0</v>
      </c>
      <c r="R32" s="231">
        <v>0</v>
      </c>
      <c r="S32" s="223"/>
      <c r="T32" s="150">
        <v>27000</v>
      </c>
      <c r="U32" s="150">
        <v>0</v>
      </c>
      <c r="V32" s="150">
        <v>9000</v>
      </c>
      <c r="W32" s="150">
        <v>0</v>
      </c>
      <c r="X32" s="150">
        <v>20810</v>
      </c>
      <c r="Y32" s="150">
        <v>0</v>
      </c>
      <c r="Z32" s="150">
        <v>0</v>
      </c>
      <c r="AA32" s="150">
        <v>0</v>
      </c>
      <c r="AB32" s="150">
        <v>0</v>
      </c>
      <c r="AC32" s="150">
        <v>0</v>
      </c>
      <c r="AD32" s="150">
        <v>0</v>
      </c>
      <c r="AE32" s="150">
        <v>130110</v>
      </c>
    </row>
    <row r="33" spans="1:31" ht="18.75">
      <c r="A33" s="235"/>
      <c r="B33" s="238"/>
      <c r="C33" s="185"/>
      <c r="D33" s="242"/>
      <c r="E33" s="148"/>
      <c r="F33" s="149" t="s">
        <v>147</v>
      </c>
      <c r="G33" s="232" t="s">
        <v>148</v>
      </c>
      <c r="H33" s="219"/>
      <c r="I33" s="223"/>
      <c r="J33" s="233" t="s">
        <v>120</v>
      </c>
      <c r="K33" s="219"/>
      <c r="L33" s="223"/>
      <c r="M33" s="231">
        <v>2955</v>
      </c>
      <c r="N33" s="223"/>
      <c r="O33" s="231">
        <v>1000</v>
      </c>
      <c r="P33" s="223"/>
      <c r="Q33" s="150">
        <v>0</v>
      </c>
      <c r="R33" s="231">
        <v>0</v>
      </c>
      <c r="S33" s="223"/>
      <c r="T33" s="150">
        <v>3000</v>
      </c>
      <c r="U33" s="150">
        <v>0</v>
      </c>
      <c r="V33" s="150">
        <v>1000</v>
      </c>
      <c r="W33" s="150">
        <v>0</v>
      </c>
      <c r="X33" s="150">
        <v>2475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10430</v>
      </c>
    </row>
    <row r="34" spans="1:31" ht="18.75">
      <c r="A34" s="235"/>
      <c r="B34" s="239"/>
      <c r="C34" s="243"/>
      <c r="D34" s="244"/>
      <c r="E34" s="229" t="s">
        <v>125</v>
      </c>
      <c r="F34" s="219"/>
      <c r="G34" s="219"/>
      <c r="H34" s="219"/>
      <c r="I34" s="219"/>
      <c r="J34" s="219"/>
      <c r="K34" s="219"/>
      <c r="L34" s="223"/>
      <c r="M34" s="230">
        <v>282855</v>
      </c>
      <c r="N34" s="223"/>
      <c r="O34" s="230">
        <v>189050</v>
      </c>
      <c r="P34" s="223"/>
      <c r="Q34" s="151">
        <v>0</v>
      </c>
      <c r="R34" s="230">
        <v>0</v>
      </c>
      <c r="S34" s="223"/>
      <c r="T34" s="151">
        <v>102710</v>
      </c>
      <c r="U34" s="151">
        <v>0</v>
      </c>
      <c r="V34" s="151">
        <v>10000</v>
      </c>
      <c r="W34" s="151">
        <v>0</v>
      </c>
      <c r="X34" s="151">
        <v>103125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151">
        <v>687740</v>
      </c>
    </row>
    <row r="35" spans="1:31" ht="18.75">
      <c r="A35" s="236"/>
      <c r="B35" s="229" t="s">
        <v>126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23"/>
      <c r="M35" s="230">
        <v>3119564</v>
      </c>
      <c r="N35" s="223"/>
      <c r="O35" s="230">
        <v>2250300</v>
      </c>
      <c r="P35" s="223"/>
      <c r="Q35" s="151">
        <v>0</v>
      </c>
      <c r="R35" s="230">
        <v>0</v>
      </c>
      <c r="S35" s="223"/>
      <c r="T35" s="151">
        <v>1332701</v>
      </c>
      <c r="U35" s="151">
        <v>0</v>
      </c>
      <c r="V35" s="151">
        <v>120000</v>
      </c>
      <c r="W35" s="151">
        <v>0</v>
      </c>
      <c r="X35" s="151">
        <v>1228740</v>
      </c>
      <c r="Y35" s="151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  <c r="AE35" s="151">
        <v>8051305</v>
      </c>
    </row>
    <row r="36" spans="1:31" ht="37.5">
      <c r="A36" s="234"/>
      <c r="B36" s="237" t="s">
        <v>46</v>
      </c>
      <c r="C36" s="240" t="s">
        <v>149</v>
      </c>
      <c r="D36" s="241"/>
      <c r="E36" s="148"/>
      <c r="F36" s="149" t="s">
        <v>194</v>
      </c>
      <c r="G36" s="232" t="s">
        <v>452</v>
      </c>
      <c r="H36" s="219"/>
      <c r="I36" s="223"/>
      <c r="J36" s="233" t="s">
        <v>120</v>
      </c>
      <c r="K36" s="219"/>
      <c r="L36" s="223"/>
      <c r="M36" s="231">
        <v>0</v>
      </c>
      <c r="N36" s="223"/>
      <c r="O36" s="231">
        <v>0</v>
      </c>
      <c r="P36" s="223"/>
      <c r="Q36" s="150">
        <v>0</v>
      </c>
      <c r="R36" s="231">
        <v>0</v>
      </c>
      <c r="S36" s="223"/>
      <c r="T36" s="150">
        <v>0</v>
      </c>
      <c r="U36" s="150">
        <v>0</v>
      </c>
      <c r="V36" s="150">
        <v>0</v>
      </c>
      <c r="W36" s="150">
        <v>0</v>
      </c>
      <c r="X36" s="150">
        <v>244100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244100</v>
      </c>
    </row>
    <row r="37" spans="1:31" ht="18.75">
      <c r="A37" s="235"/>
      <c r="B37" s="238"/>
      <c r="C37" s="185"/>
      <c r="D37" s="242"/>
      <c r="E37" s="148"/>
      <c r="F37" s="149" t="s">
        <v>150</v>
      </c>
      <c r="G37" s="232" t="s">
        <v>151</v>
      </c>
      <c r="H37" s="219"/>
      <c r="I37" s="223"/>
      <c r="J37" s="233" t="s">
        <v>120</v>
      </c>
      <c r="K37" s="219"/>
      <c r="L37" s="223"/>
      <c r="M37" s="231">
        <v>15000</v>
      </c>
      <c r="N37" s="223"/>
      <c r="O37" s="231">
        <v>3200</v>
      </c>
      <c r="P37" s="223"/>
      <c r="Q37" s="150">
        <v>0</v>
      </c>
      <c r="R37" s="231">
        <v>0</v>
      </c>
      <c r="S37" s="223"/>
      <c r="T37" s="150">
        <v>4400</v>
      </c>
      <c r="U37" s="150">
        <v>0</v>
      </c>
      <c r="V37" s="150">
        <v>0</v>
      </c>
      <c r="W37" s="150">
        <v>0</v>
      </c>
      <c r="X37" s="150">
        <v>5000</v>
      </c>
      <c r="Y37" s="150">
        <v>0</v>
      </c>
      <c r="Z37" s="150">
        <v>0</v>
      </c>
      <c r="AA37" s="150">
        <v>0</v>
      </c>
      <c r="AB37" s="150">
        <v>0</v>
      </c>
      <c r="AC37" s="150">
        <v>0</v>
      </c>
      <c r="AD37" s="150">
        <v>0</v>
      </c>
      <c r="AE37" s="150">
        <v>27600</v>
      </c>
    </row>
    <row r="38" spans="1:31" ht="18.75">
      <c r="A38" s="235"/>
      <c r="B38" s="238"/>
      <c r="C38" s="185"/>
      <c r="D38" s="242"/>
      <c r="E38" s="148"/>
      <c r="F38" s="149" t="s">
        <v>196</v>
      </c>
      <c r="G38" s="232" t="s">
        <v>454</v>
      </c>
      <c r="H38" s="219"/>
      <c r="I38" s="223"/>
      <c r="J38" s="233" t="s">
        <v>120</v>
      </c>
      <c r="K38" s="219"/>
      <c r="L38" s="223"/>
      <c r="M38" s="231">
        <v>0</v>
      </c>
      <c r="N38" s="223"/>
      <c r="O38" s="231">
        <v>0</v>
      </c>
      <c r="P38" s="223"/>
      <c r="Q38" s="150">
        <v>0</v>
      </c>
      <c r="R38" s="231">
        <v>0</v>
      </c>
      <c r="S38" s="223"/>
      <c r="T38" s="150">
        <v>0</v>
      </c>
      <c r="U38" s="150">
        <v>0</v>
      </c>
      <c r="V38" s="150">
        <v>0</v>
      </c>
      <c r="W38" s="150">
        <v>0</v>
      </c>
      <c r="X38" s="150">
        <v>0</v>
      </c>
      <c r="Y38" s="150">
        <v>0</v>
      </c>
      <c r="Z38" s="150">
        <v>0</v>
      </c>
      <c r="AA38" s="150">
        <v>0</v>
      </c>
      <c r="AB38" s="150">
        <v>0</v>
      </c>
      <c r="AC38" s="150">
        <v>0</v>
      </c>
      <c r="AD38" s="150">
        <v>0</v>
      </c>
      <c r="AE38" s="150">
        <v>0</v>
      </c>
    </row>
    <row r="39" spans="1:31" ht="18.75">
      <c r="A39" s="235"/>
      <c r="B39" s="239"/>
      <c r="C39" s="243"/>
      <c r="D39" s="244"/>
      <c r="E39" s="229" t="s">
        <v>125</v>
      </c>
      <c r="F39" s="219"/>
      <c r="G39" s="219"/>
      <c r="H39" s="219"/>
      <c r="I39" s="219"/>
      <c r="J39" s="219"/>
      <c r="K39" s="219"/>
      <c r="L39" s="223"/>
      <c r="M39" s="230">
        <v>15000</v>
      </c>
      <c r="N39" s="223"/>
      <c r="O39" s="230">
        <v>3200</v>
      </c>
      <c r="P39" s="223"/>
      <c r="Q39" s="151">
        <v>0</v>
      </c>
      <c r="R39" s="230">
        <v>0</v>
      </c>
      <c r="S39" s="223"/>
      <c r="T39" s="151">
        <v>4400</v>
      </c>
      <c r="U39" s="151">
        <v>0</v>
      </c>
      <c r="V39" s="151">
        <v>0</v>
      </c>
      <c r="W39" s="151">
        <v>0</v>
      </c>
      <c r="X39" s="151">
        <v>249100</v>
      </c>
      <c r="Y39" s="151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151">
        <v>271700</v>
      </c>
    </row>
    <row r="40" spans="1:31" ht="18.75">
      <c r="A40" s="236"/>
      <c r="B40" s="229" t="s">
        <v>126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23"/>
      <c r="M40" s="230">
        <v>200816.75</v>
      </c>
      <c r="N40" s="223"/>
      <c r="O40" s="230">
        <v>63100</v>
      </c>
      <c r="P40" s="223"/>
      <c r="Q40" s="151">
        <v>0</v>
      </c>
      <c r="R40" s="230">
        <v>0</v>
      </c>
      <c r="S40" s="223"/>
      <c r="T40" s="151">
        <v>55472.25</v>
      </c>
      <c r="U40" s="151">
        <v>0</v>
      </c>
      <c r="V40" s="151">
        <v>0</v>
      </c>
      <c r="W40" s="151">
        <v>0</v>
      </c>
      <c r="X40" s="151">
        <v>351056.75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670445.75</v>
      </c>
    </row>
    <row r="41" spans="1:31" ht="18.75">
      <c r="A41" s="234"/>
      <c r="B41" s="237" t="s">
        <v>47</v>
      </c>
      <c r="C41" s="240" t="s">
        <v>152</v>
      </c>
      <c r="D41" s="241"/>
      <c r="E41" s="148"/>
      <c r="F41" s="149" t="s">
        <v>153</v>
      </c>
      <c r="G41" s="232" t="s">
        <v>154</v>
      </c>
      <c r="H41" s="219"/>
      <c r="I41" s="223"/>
      <c r="J41" s="233" t="s">
        <v>120</v>
      </c>
      <c r="K41" s="219"/>
      <c r="L41" s="223"/>
      <c r="M41" s="231">
        <v>21100</v>
      </c>
      <c r="N41" s="223"/>
      <c r="O41" s="231">
        <v>0</v>
      </c>
      <c r="P41" s="223"/>
      <c r="Q41" s="150">
        <v>0</v>
      </c>
      <c r="R41" s="231">
        <v>0</v>
      </c>
      <c r="S41" s="223"/>
      <c r="T41" s="150">
        <v>9800</v>
      </c>
      <c r="U41" s="150">
        <v>0</v>
      </c>
      <c r="V41" s="150">
        <v>0</v>
      </c>
      <c r="W41" s="150">
        <v>0</v>
      </c>
      <c r="X41" s="150">
        <v>0</v>
      </c>
      <c r="Y41" s="150">
        <v>0</v>
      </c>
      <c r="Z41" s="150">
        <v>0</v>
      </c>
      <c r="AA41" s="150">
        <v>0</v>
      </c>
      <c r="AB41" s="150">
        <v>0</v>
      </c>
      <c r="AC41" s="150">
        <v>0</v>
      </c>
      <c r="AD41" s="150">
        <v>0</v>
      </c>
      <c r="AE41" s="150">
        <v>30900</v>
      </c>
    </row>
    <row r="42" spans="1:31" ht="18.75">
      <c r="A42" s="235"/>
      <c r="B42" s="238"/>
      <c r="C42" s="185"/>
      <c r="D42" s="242"/>
      <c r="E42" s="148"/>
      <c r="F42" s="149" t="s">
        <v>155</v>
      </c>
      <c r="G42" s="232" t="s">
        <v>156</v>
      </c>
      <c r="H42" s="219"/>
      <c r="I42" s="223"/>
      <c r="J42" s="233" t="s">
        <v>120</v>
      </c>
      <c r="K42" s="219"/>
      <c r="L42" s="223"/>
      <c r="M42" s="231">
        <v>0</v>
      </c>
      <c r="N42" s="223"/>
      <c r="O42" s="231">
        <v>0</v>
      </c>
      <c r="P42" s="223"/>
      <c r="Q42" s="150">
        <v>0</v>
      </c>
      <c r="R42" s="231">
        <v>0</v>
      </c>
      <c r="S42" s="223"/>
      <c r="T42" s="150">
        <v>0</v>
      </c>
      <c r="U42" s="150">
        <v>0</v>
      </c>
      <c r="V42" s="150">
        <v>0</v>
      </c>
      <c r="W42" s="150">
        <v>0</v>
      </c>
      <c r="X42" s="150">
        <v>0</v>
      </c>
      <c r="Y42" s="150">
        <v>0</v>
      </c>
      <c r="Z42" s="150">
        <v>0</v>
      </c>
      <c r="AA42" s="150">
        <v>0</v>
      </c>
      <c r="AB42" s="150">
        <v>0</v>
      </c>
      <c r="AC42" s="150">
        <v>0</v>
      </c>
      <c r="AD42" s="150">
        <v>0</v>
      </c>
      <c r="AE42" s="150">
        <v>0</v>
      </c>
    </row>
    <row r="43" spans="1:31" ht="56.25">
      <c r="A43" s="235"/>
      <c r="B43" s="238"/>
      <c r="C43" s="185"/>
      <c r="D43" s="242"/>
      <c r="E43" s="148"/>
      <c r="F43" s="149" t="s">
        <v>157</v>
      </c>
      <c r="G43" s="232" t="s">
        <v>158</v>
      </c>
      <c r="H43" s="219"/>
      <c r="I43" s="223"/>
      <c r="J43" s="233" t="s">
        <v>120</v>
      </c>
      <c r="K43" s="219"/>
      <c r="L43" s="223"/>
      <c r="M43" s="231">
        <v>0</v>
      </c>
      <c r="N43" s="223"/>
      <c r="O43" s="231">
        <v>0</v>
      </c>
      <c r="P43" s="223"/>
      <c r="Q43" s="150">
        <v>0</v>
      </c>
      <c r="R43" s="231">
        <v>0</v>
      </c>
      <c r="S43" s="223"/>
      <c r="T43" s="150">
        <v>0</v>
      </c>
      <c r="U43" s="150">
        <v>100543</v>
      </c>
      <c r="V43" s="150">
        <v>0</v>
      </c>
      <c r="W43" s="150">
        <v>0</v>
      </c>
      <c r="X43" s="150">
        <v>3530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  <c r="AD43" s="150">
        <v>0</v>
      </c>
      <c r="AE43" s="150">
        <v>104073</v>
      </c>
    </row>
    <row r="44" spans="1:31" ht="18.75">
      <c r="A44" s="235"/>
      <c r="B44" s="238"/>
      <c r="C44" s="185"/>
      <c r="D44" s="242"/>
      <c r="E44" s="148"/>
      <c r="F44" s="149" t="s">
        <v>197</v>
      </c>
      <c r="G44" s="232" t="s">
        <v>455</v>
      </c>
      <c r="H44" s="219"/>
      <c r="I44" s="223"/>
      <c r="J44" s="233" t="s">
        <v>120</v>
      </c>
      <c r="K44" s="219"/>
      <c r="L44" s="223"/>
      <c r="M44" s="231">
        <v>9750</v>
      </c>
      <c r="N44" s="223"/>
      <c r="O44" s="231">
        <v>0</v>
      </c>
      <c r="P44" s="223"/>
      <c r="Q44" s="150">
        <v>0</v>
      </c>
      <c r="R44" s="231">
        <v>0</v>
      </c>
      <c r="S44" s="223"/>
      <c r="T44" s="150">
        <v>0</v>
      </c>
      <c r="U44" s="150">
        <v>0</v>
      </c>
      <c r="V44" s="150">
        <v>0</v>
      </c>
      <c r="W44" s="150">
        <v>0</v>
      </c>
      <c r="X44" s="150">
        <v>2000</v>
      </c>
      <c r="Y44" s="150">
        <v>0</v>
      </c>
      <c r="Z44" s="150">
        <v>0</v>
      </c>
      <c r="AA44" s="150">
        <v>0</v>
      </c>
      <c r="AB44" s="150">
        <v>0</v>
      </c>
      <c r="AC44" s="150">
        <v>0</v>
      </c>
      <c r="AD44" s="150">
        <v>0</v>
      </c>
      <c r="AE44" s="150">
        <v>11750</v>
      </c>
    </row>
    <row r="45" spans="1:31" ht="18.75">
      <c r="A45" s="235"/>
      <c r="B45" s="239"/>
      <c r="C45" s="243"/>
      <c r="D45" s="244"/>
      <c r="E45" s="229" t="s">
        <v>125</v>
      </c>
      <c r="F45" s="219"/>
      <c r="G45" s="219"/>
      <c r="H45" s="219"/>
      <c r="I45" s="219"/>
      <c r="J45" s="219"/>
      <c r="K45" s="219"/>
      <c r="L45" s="223"/>
      <c r="M45" s="230">
        <v>30850</v>
      </c>
      <c r="N45" s="223"/>
      <c r="O45" s="230">
        <v>0</v>
      </c>
      <c r="P45" s="223"/>
      <c r="Q45" s="151">
        <v>0</v>
      </c>
      <c r="R45" s="230">
        <v>0</v>
      </c>
      <c r="S45" s="223"/>
      <c r="T45" s="151">
        <v>9800</v>
      </c>
      <c r="U45" s="151">
        <v>100543</v>
      </c>
      <c r="V45" s="151">
        <v>0</v>
      </c>
      <c r="W45" s="151">
        <v>0</v>
      </c>
      <c r="X45" s="151">
        <v>5530</v>
      </c>
      <c r="Y45" s="151">
        <v>0</v>
      </c>
      <c r="Z45" s="151">
        <v>0</v>
      </c>
      <c r="AA45" s="151">
        <v>0</v>
      </c>
      <c r="AB45" s="151">
        <v>0</v>
      </c>
      <c r="AC45" s="151">
        <v>0</v>
      </c>
      <c r="AD45" s="151">
        <v>0</v>
      </c>
      <c r="AE45" s="151">
        <v>146723</v>
      </c>
    </row>
    <row r="46" spans="1:31" ht="18.75">
      <c r="A46" s="236"/>
      <c r="B46" s="229" t="s">
        <v>126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23"/>
      <c r="M46" s="230">
        <v>696486.43</v>
      </c>
      <c r="N46" s="223"/>
      <c r="O46" s="230">
        <v>81168</v>
      </c>
      <c r="P46" s="223"/>
      <c r="Q46" s="151">
        <v>6000</v>
      </c>
      <c r="R46" s="230">
        <v>0</v>
      </c>
      <c r="S46" s="223"/>
      <c r="T46" s="151">
        <v>45800</v>
      </c>
      <c r="U46" s="151">
        <v>650894</v>
      </c>
      <c r="V46" s="151">
        <v>0</v>
      </c>
      <c r="W46" s="151">
        <v>150948</v>
      </c>
      <c r="X46" s="151">
        <v>48530</v>
      </c>
      <c r="Y46" s="151">
        <v>100000</v>
      </c>
      <c r="Z46" s="151">
        <v>87150</v>
      </c>
      <c r="AA46" s="151">
        <v>144316</v>
      </c>
      <c r="AB46" s="151">
        <v>207342.7</v>
      </c>
      <c r="AC46" s="151">
        <v>0</v>
      </c>
      <c r="AD46" s="151">
        <v>0</v>
      </c>
      <c r="AE46" s="151">
        <v>2218635.13</v>
      </c>
    </row>
    <row r="47" spans="1:31" ht="18.75">
      <c r="A47" s="234"/>
      <c r="B47" s="237" t="s">
        <v>48</v>
      </c>
      <c r="C47" s="240" t="s">
        <v>159</v>
      </c>
      <c r="D47" s="241"/>
      <c r="E47" s="148"/>
      <c r="F47" s="149" t="s">
        <v>160</v>
      </c>
      <c r="G47" s="232" t="s">
        <v>161</v>
      </c>
      <c r="H47" s="219"/>
      <c r="I47" s="223"/>
      <c r="J47" s="233" t="s">
        <v>120</v>
      </c>
      <c r="K47" s="219"/>
      <c r="L47" s="223"/>
      <c r="M47" s="231">
        <v>0</v>
      </c>
      <c r="N47" s="223"/>
      <c r="O47" s="231">
        <v>45410</v>
      </c>
      <c r="P47" s="223"/>
      <c r="Q47" s="150">
        <v>0</v>
      </c>
      <c r="R47" s="231">
        <v>0</v>
      </c>
      <c r="S47" s="223"/>
      <c r="T47" s="150">
        <v>0</v>
      </c>
      <c r="U47" s="150">
        <v>0</v>
      </c>
      <c r="V47" s="150">
        <v>0</v>
      </c>
      <c r="W47" s="150">
        <v>0</v>
      </c>
      <c r="X47" s="150">
        <v>0</v>
      </c>
      <c r="Y47" s="150">
        <v>0</v>
      </c>
      <c r="Z47" s="150">
        <v>0</v>
      </c>
      <c r="AA47" s="150">
        <v>0</v>
      </c>
      <c r="AB47" s="150">
        <v>0</v>
      </c>
      <c r="AC47" s="150">
        <v>0</v>
      </c>
      <c r="AD47" s="150">
        <v>0</v>
      </c>
      <c r="AE47" s="150">
        <v>45410</v>
      </c>
    </row>
    <row r="48" spans="1:31" ht="18.75">
      <c r="A48" s="235"/>
      <c r="B48" s="238"/>
      <c r="C48" s="185"/>
      <c r="D48" s="242"/>
      <c r="E48" s="148"/>
      <c r="F48" s="149" t="s">
        <v>198</v>
      </c>
      <c r="G48" s="232" t="s">
        <v>456</v>
      </c>
      <c r="H48" s="219"/>
      <c r="I48" s="223"/>
      <c r="J48" s="233" t="s">
        <v>120</v>
      </c>
      <c r="K48" s="219"/>
      <c r="L48" s="223"/>
      <c r="M48" s="231">
        <v>0</v>
      </c>
      <c r="N48" s="223"/>
      <c r="O48" s="231">
        <v>0</v>
      </c>
      <c r="P48" s="223"/>
      <c r="Q48" s="150">
        <v>0</v>
      </c>
      <c r="R48" s="231">
        <v>0</v>
      </c>
      <c r="S48" s="223"/>
      <c r="T48" s="150">
        <v>0</v>
      </c>
      <c r="U48" s="150">
        <v>0</v>
      </c>
      <c r="V48" s="150">
        <v>0</v>
      </c>
      <c r="W48" s="150">
        <v>0</v>
      </c>
      <c r="X48" s="150">
        <v>0</v>
      </c>
      <c r="Y48" s="150">
        <v>0</v>
      </c>
      <c r="Z48" s="150">
        <v>0</v>
      </c>
      <c r="AA48" s="150">
        <v>0</v>
      </c>
      <c r="AB48" s="150">
        <v>0</v>
      </c>
      <c r="AC48" s="150">
        <v>0</v>
      </c>
      <c r="AD48" s="150">
        <v>0</v>
      </c>
      <c r="AE48" s="150">
        <v>0</v>
      </c>
    </row>
    <row r="49" spans="1:31" ht="18.75">
      <c r="A49" s="235"/>
      <c r="B49" s="238"/>
      <c r="C49" s="185"/>
      <c r="D49" s="242"/>
      <c r="E49" s="245"/>
      <c r="F49" s="149" t="s">
        <v>199</v>
      </c>
      <c r="G49" s="232" t="s">
        <v>457</v>
      </c>
      <c r="H49" s="219"/>
      <c r="I49" s="223"/>
      <c r="J49" s="233" t="s">
        <v>120</v>
      </c>
      <c r="K49" s="219"/>
      <c r="L49" s="223"/>
      <c r="M49" s="231">
        <v>0</v>
      </c>
      <c r="N49" s="223"/>
      <c r="O49" s="231">
        <v>9955</v>
      </c>
      <c r="P49" s="223"/>
      <c r="Q49" s="150">
        <v>0</v>
      </c>
      <c r="R49" s="231">
        <v>0</v>
      </c>
      <c r="S49" s="223"/>
      <c r="T49" s="150">
        <v>0</v>
      </c>
      <c r="U49" s="150">
        <v>0</v>
      </c>
      <c r="V49" s="150">
        <v>0</v>
      </c>
      <c r="W49" s="150">
        <v>0</v>
      </c>
      <c r="X49" s="150">
        <v>0</v>
      </c>
      <c r="Y49" s="150">
        <v>0</v>
      </c>
      <c r="Z49" s="150">
        <v>0</v>
      </c>
      <c r="AA49" s="150">
        <v>0</v>
      </c>
      <c r="AB49" s="150">
        <v>0</v>
      </c>
      <c r="AC49" s="150">
        <v>0</v>
      </c>
      <c r="AD49" s="150">
        <v>0</v>
      </c>
      <c r="AE49" s="150">
        <v>9955</v>
      </c>
    </row>
    <row r="50" spans="1:31" ht="18.75">
      <c r="A50" s="235"/>
      <c r="B50" s="238"/>
      <c r="C50" s="185"/>
      <c r="D50" s="242"/>
      <c r="E50" s="246"/>
      <c r="F50" s="149" t="s">
        <v>199</v>
      </c>
      <c r="G50" s="232" t="s">
        <v>457</v>
      </c>
      <c r="H50" s="219"/>
      <c r="I50" s="223"/>
      <c r="J50" s="233" t="s">
        <v>535</v>
      </c>
      <c r="K50" s="219"/>
      <c r="L50" s="223"/>
      <c r="M50" s="231">
        <v>0</v>
      </c>
      <c r="N50" s="223"/>
      <c r="O50" s="231">
        <v>0</v>
      </c>
      <c r="P50" s="223"/>
      <c r="Q50" s="150">
        <v>0</v>
      </c>
      <c r="R50" s="231">
        <v>0</v>
      </c>
      <c r="S50" s="223"/>
      <c r="T50" s="150">
        <v>0</v>
      </c>
      <c r="U50" s="150">
        <v>0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</row>
    <row r="51" spans="1:31" ht="18.75">
      <c r="A51" s="235"/>
      <c r="B51" s="238"/>
      <c r="C51" s="185"/>
      <c r="D51" s="242"/>
      <c r="E51" s="148"/>
      <c r="F51" s="149" t="s">
        <v>200</v>
      </c>
      <c r="G51" s="232" t="s">
        <v>458</v>
      </c>
      <c r="H51" s="219"/>
      <c r="I51" s="223"/>
      <c r="J51" s="233" t="s">
        <v>120</v>
      </c>
      <c r="K51" s="219"/>
      <c r="L51" s="223"/>
      <c r="M51" s="231">
        <v>0</v>
      </c>
      <c r="N51" s="223"/>
      <c r="O51" s="231">
        <v>0</v>
      </c>
      <c r="P51" s="223"/>
      <c r="Q51" s="150">
        <v>0</v>
      </c>
      <c r="R51" s="231">
        <v>0</v>
      </c>
      <c r="S51" s="223"/>
      <c r="T51" s="150">
        <v>0</v>
      </c>
      <c r="U51" s="150">
        <v>62246.8</v>
      </c>
      <c r="V51" s="150">
        <v>0</v>
      </c>
      <c r="W51" s="150">
        <v>0</v>
      </c>
      <c r="X51" s="150">
        <v>0</v>
      </c>
      <c r="Y51" s="150">
        <v>0</v>
      </c>
      <c r="Z51" s="150">
        <v>0</v>
      </c>
      <c r="AA51" s="150">
        <v>0</v>
      </c>
      <c r="AB51" s="150">
        <v>0</v>
      </c>
      <c r="AC51" s="150">
        <v>0</v>
      </c>
      <c r="AD51" s="150">
        <v>0</v>
      </c>
      <c r="AE51" s="150">
        <v>62246.8</v>
      </c>
    </row>
    <row r="52" spans="1:31" ht="18.75">
      <c r="A52" s="235"/>
      <c r="B52" s="238"/>
      <c r="C52" s="185"/>
      <c r="D52" s="242"/>
      <c r="E52" s="148"/>
      <c r="F52" s="149" t="s">
        <v>201</v>
      </c>
      <c r="G52" s="232" t="s">
        <v>459</v>
      </c>
      <c r="H52" s="219"/>
      <c r="I52" s="223"/>
      <c r="J52" s="233" t="s">
        <v>120</v>
      </c>
      <c r="K52" s="219"/>
      <c r="L52" s="223"/>
      <c r="M52" s="231">
        <v>0</v>
      </c>
      <c r="N52" s="223"/>
      <c r="O52" s="231">
        <v>0</v>
      </c>
      <c r="P52" s="223"/>
      <c r="Q52" s="150">
        <v>0</v>
      </c>
      <c r="R52" s="231">
        <v>0</v>
      </c>
      <c r="S52" s="223"/>
      <c r="T52" s="150">
        <v>0</v>
      </c>
      <c r="U52" s="150">
        <v>0</v>
      </c>
      <c r="V52" s="150">
        <v>0</v>
      </c>
      <c r="W52" s="150">
        <v>0</v>
      </c>
      <c r="X52" s="150">
        <v>0</v>
      </c>
      <c r="Y52" s="150">
        <v>0</v>
      </c>
      <c r="Z52" s="150">
        <v>0</v>
      </c>
      <c r="AA52" s="150">
        <v>0</v>
      </c>
      <c r="AB52" s="150">
        <v>0</v>
      </c>
      <c r="AC52" s="150">
        <v>0</v>
      </c>
      <c r="AD52" s="150">
        <v>0</v>
      </c>
      <c r="AE52" s="150">
        <v>0</v>
      </c>
    </row>
    <row r="53" spans="1:31" ht="18.75">
      <c r="A53" s="235"/>
      <c r="B53" s="238"/>
      <c r="C53" s="185"/>
      <c r="D53" s="242"/>
      <c r="E53" s="148"/>
      <c r="F53" s="149" t="s">
        <v>202</v>
      </c>
      <c r="G53" s="232" t="s">
        <v>460</v>
      </c>
      <c r="H53" s="219"/>
      <c r="I53" s="223"/>
      <c r="J53" s="233" t="s">
        <v>120</v>
      </c>
      <c r="K53" s="219"/>
      <c r="L53" s="223"/>
      <c r="M53" s="231">
        <v>7600</v>
      </c>
      <c r="N53" s="223"/>
      <c r="O53" s="231">
        <v>0</v>
      </c>
      <c r="P53" s="223"/>
      <c r="Q53" s="150">
        <v>0</v>
      </c>
      <c r="R53" s="231">
        <v>0</v>
      </c>
      <c r="S53" s="223"/>
      <c r="T53" s="150">
        <v>0</v>
      </c>
      <c r="U53" s="150">
        <v>0</v>
      </c>
      <c r="V53" s="150">
        <v>0</v>
      </c>
      <c r="W53" s="150">
        <v>0</v>
      </c>
      <c r="X53" s="150">
        <v>0</v>
      </c>
      <c r="Y53" s="150">
        <v>0</v>
      </c>
      <c r="Z53" s="150">
        <v>0</v>
      </c>
      <c r="AA53" s="150">
        <v>0</v>
      </c>
      <c r="AB53" s="150">
        <v>0</v>
      </c>
      <c r="AC53" s="150">
        <v>0</v>
      </c>
      <c r="AD53" s="150">
        <v>0</v>
      </c>
      <c r="AE53" s="150">
        <v>7600</v>
      </c>
    </row>
    <row r="54" spans="1:31" ht="18.75">
      <c r="A54" s="235"/>
      <c r="B54" s="238"/>
      <c r="C54" s="185"/>
      <c r="D54" s="242"/>
      <c r="E54" s="148"/>
      <c r="F54" s="149" t="s">
        <v>162</v>
      </c>
      <c r="G54" s="232" t="s">
        <v>163</v>
      </c>
      <c r="H54" s="219"/>
      <c r="I54" s="223"/>
      <c r="J54" s="233" t="s">
        <v>120</v>
      </c>
      <c r="K54" s="219"/>
      <c r="L54" s="223"/>
      <c r="M54" s="231">
        <v>14220</v>
      </c>
      <c r="N54" s="223"/>
      <c r="O54" s="231">
        <v>0</v>
      </c>
      <c r="P54" s="223"/>
      <c r="Q54" s="150">
        <v>0</v>
      </c>
      <c r="R54" s="231">
        <v>0</v>
      </c>
      <c r="S54" s="223"/>
      <c r="T54" s="150">
        <v>0</v>
      </c>
      <c r="U54" s="150">
        <v>0</v>
      </c>
      <c r="V54" s="150">
        <v>0</v>
      </c>
      <c r="W54" s="150">
        <v>2000</v>
      </c>
      <c r="X54" s="150">
        <v>0</v>
      </c>
      <c r="Y54" s="150">
        <v>0</v>
      </c>
      <c r="Z54" s="150">
        <v>0</v>
      </c>
      <c r="AA54" s="150">
        <v>0</v>
      </c>
      <c r="AB54" s="150">
        <v>0</v>
      </c>
      <c r="AC54" s="150">
        <v>0</v>
      </c>
      <c r="AD54" s="150">
        <v>0</v>
      </c>
      <c r="AE54" s="150">
        <v>16220</v>
      </c>
    </row>
    <row r="55" spans="1:31" ht="18.75">
      <c r="A55" s="235"/>
      <c r="B55" s="238"/>
      <c r="C55" s="185"/>
      <c r="D55" s="242"/>
      <c r="E55" s="148"/>
      <c r="F55" s="149" t="s">
        <v>164</v>
      </c>
      <c r="G55" s="232" t="s">
        <v>165</v>
      </c>
      <c r="H55" s="219"/>
      <c r="I55" s="223"/>
      <c r="J55" s="233" t="s">
        <v>120</v>
      </c>
      <c r="K55" s="219"/>
      <c r="L55" s="223"/>
      <c r="M55" s="231">
        <v>15100</v>
      </c>
      <c r="N55" s="223"/>
      <c r="O55" s="231">
        <v>25800</v>
      </c>
      <c r="P55" s="223"/>
      <c r="Q55" s="150">
        <v>0</v>
      </c>
      <c r="R55" s="231">
        <v>0</v>
      </c>
      <c r="S55" s="223"/>
      <c r="T55" s="150">
        <v>25100</v>
      </c>
      <c r="U55" s="150">
        <v>0</v>
      </c>
      <c r="V55" s="150">
        <v>0</v>
      </c>
      <c r="W55" s="150">
        <v>0</v>
      </c>
      <c r="X55" s="150">
        <v>18500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84500</v>
      </c>
    </row>
    <row r="56" spans="1:31" ht="18.75">
      <c r="A56" s="235"/>
      <c r="B56" s="239"/>
      <c r="C56" s="243"/>
      <c r="D56" s="244"/>
      <c r="E56" s="229" t="s">
        <v>125</v>
      </c>
      <c r="F56" s="219"/>
      <c r="G56" s="219"/>
      <c r="H56" s="219"/>
      <c r="I56" s="219"/>
      <c r="J56" s="219"/>
      <c r="K56" s="219"/>
      <c r="L56" s="223"/>
      <c r="M56" s="230">
        <v>36920</v>
      </c>
      <c r="N56" s="223"/>
      <c r="O56" s="230">
        <v>81165</v>
      </c>
      <c r="P56" s="223"/>
      <c r="Q56" s="151">
        <v>0</v>
      </c>
      <c r="R56" s="230">
        <v>0</v>
      </c>
      <c r="S56" s="223"/>
      <c r="T56" s="151">
        <v>25100</v>
      </c>
      <c r="U56" s="151">
        <v>62246.8</v>
      </c>
      <c r="V56" s="151">
        <v>0</v>
      </c>
      <c r="W56" s="151">
        <v>2000</v>
      </c>
      <c r="X56" s="151">
        <v>18500</v>
      </c>
      <c r="Y56" s="151">
        <v>0</v>
      </c>
      <c r="Z56" s="151">
        <v>0</v>
      </c>
      <c r="AA56" s="151">
        <v>0</v>
      </c>
      <c r="AB56" s="151">
        <v>0</v>
      </c>
      <c r="AC56" s="151">
        <v>0</v>
      </c>
      <c r="AD56" s="151">
        <v>0</v>
      </c>
      <c r="AE56" s="151">
        <v>225931.8</v>
      </c>
    </row>
    <row r="57" spans="1:31" ht="18.75">
      <c r="A57" s="236"/>
      <c r="B57" s="229" t="s">
        <v>126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23"/>
      <c r="M57" s="230">
        <v>273950</v>
      </c>
      <c r="N57" s="223"/>
      <c r="O57" s="230">
        <v>329701.65</v>
      </c>
      <c r="P57" s="223"/>
      <c r="Q57" s="151">
        <v>0</v>
      </c>
      <c r="R57" s="230">
        <v>0</v>
      </c>
      <c r="S57" s="223"/>
      <c r="T57" s="151">
        <v>104689</v>
      </c>
      <c r="U57" s="151">
        <v>665546.32</v>
      </c>
      <c r="V57" s="151">
        <v>25119</v>
      </c>
      <c r="W57" s="151">
        <v>11700</v>
      </c>
      <c r="X57" s="151">
        <v>237097.25</v>
      </c>
      <c r="Y57" s="151">
        <v>0</v>
      </c>
      <c r="Z57" s="151">
        <v>0</v>
      </c>
      <c r="AA57" s="151">
        <v>0</v>
      </c>
      <c r="AB57" s="151">
        <v>0</v>
      </c>
      <c r="AC57" s="151">
        <v>0</v>
      </c>
      <c r="AD57" s="151">
        <v>0</v>
      </c>
      <c r="AE57" s="151">
        <v>1647803.22</v>
      </c>
    </row>
    <row r="58" spans="1:31" ht="18.75">
      <c r="A58" s="234"/>
      <c r="B58" s="237" t="s">
        <v>50</v>
      </c>
      <c r="C58" s="240" t="s">
        <v>166</v>
      </c>
      <c r="D58" s="241"/>
      <c r="E58" s="148"/>
      <c r="F58" s="149" t="s">
        <v>203</v>
      </c>
      <c r="G58" s="232" t="s">
        <v>461</v>
      </c>
      <c r="H58" s="219"/>
      <c r="I58" s="223"/>
      <c r="J58" s="233" t="s">
        <v>120</v>
      </c>
      <c r="K58" s="219"/>
      <c r="L58" s="223"/>
      <c r="M58" s="231">
        <v>15153.65</v>
      </c>
      <c r="N58" s="223"/>
      <c r="O58" s="231">
        <v>0</v>
      </c>
      <c r="P58" s="223"/>
      <c r="Q58" s="150">
        <v>0</v>
      </c>
      <c r="R58" s="231">
        <v>0</v>
      </c>
      <c r="S58" s="223"/>
      <c r="T58" s="150">
        <v>4045.23</v>
      </c>
      <c r="U58" s="150">
        <v>0</v>
      </c>
      <c r="V58" s="150">
        <v>0</v>
      </c>
      <c r="W58" s="150">
        <v>0</v>
      </c>
      <c r="X58" s="150">
        <v>0</v>
      </c>
      <c r="Y58" s="150">
        <v>0</v>
      </c>
      <c r="Z58" s="150">
        <v>0</v>
      </c>
      <c r="AA58" s="150">
        <v>0</v>
      </c>
      <c r="AB58" s="150">
        <v>0</v>
      </c>
      <c r="AC58" s="150">
        <v>0</v>
      </c>
      <c r="AD58" s="150">
        <v>0</v>
      </c>
      <c r="AE58" s="150">
        <v>19198.88</v>
      </c>
    </row>
    <row r="59" spans="1:31" ht="18.75">
      <c r="A59" s="235"/>
      <c r="B59" s="238"/>
      <c r="C59" s="185"/>
      <c r="D59" s="242"/>
      <c r="E59" s="148"/>
      <c r="F59" s="149" t="s">
        <v>167</v>
      </c>
      <c r="G59" s="232" t="s">
        <v>168</v>
      </c>
      <c r="H59" s="219"/>
      <c r="I59" s="223"/>
      <c r="J59" s="233" t="s">
        <v>120</v>
      </c>
      <c r="K59" s="219"/>
      <c r="L59" s="223"/>
      <c r="M59" s="231">
        <v>336</v>
      </c>
      <c r="N59" s="223"/>
      <c r="O59" s="231">
        <v>0</v>
      </c>
      <c r="P59" s="223"/>
      <c r="Q59" s="150">
        <v>0</v>
      </c>
      <c r="R59" s="231">
        <v>0</v>
      </c>
      <c r="S59" s="223"/>
      <c r="T59" s="150">
        <v>84</v>
      </c>
      <c r="U59" s="150">
        <v>0</v>
      </c>
      <c r="V59" s="150">
        <v>0</v>
      </c>
      <c r="W59" s="150">
        <v>0</v>
      </c>
      <c r="X59" s="150">
        <v>0</v>
      </c>
      <c r="Y59" s="150">
        <v>0</v>
      </c>
      <c r="Z59" s="150">
        <v>0</v>
      </c>
      <c r="AA59" s="150">
        <v>0</v>
      </c>
      <c r="AB59" s="150">
        <v>0</v>
      </c>
      <c r="AC59" s="150">
        <v>0</v>
      </c>
      <c r="AD59" s="150">
        <v>0</v>
      </c>
      <c r="AE59" s="150">
        <v>420</v>
      </c>
    </row>
    <row r="60" spans="1:31" ht="18.75">
      <c r="A60" s="235"/>
      <c r="B60" s="238"/>
      <c r="C60" s="185"/>
      <c r="D60" s="242"/>
      <c r="E60" s="148"/>
      <c r="F60" s="149" t="s">
        <v>169</v>
      </c>
      <c r="G60" s="232" t="s">
        <v>170</v>
      </c>
      <c r="H60" s="219"/>
      <c r="I60" s="223"/>
      <c r="J60" s="233" t="s">
        <v>120</v>
      </c>
      <c r="K60" s="219"/>
      <c r="L60" s="223"/>
      <c r="M60" s="231">
        <v>907.36</v>
      </c>
      <c r="N60" s="223"/>
      <c r="O60" s="231">
        <v>0</v>
      </c>
      <c r="P60" s="223"/>
      <c r="Q60" s="150">
        <v>0</v>
      </c>
      <c r="R60" s="231">
        <v>0</v>
      </c>
      <c r="S60" s="223"/>
      <c r="T60" s="150">
        <v>428</v>
      </c>
      <c r="U60" s="150">
        <v>0</v>
      </c>
      <c r="V60" s="150">
        <v>0</v>
      </c>
      <c r="W60" s="150">
        <v>0</v>
      </c>
      <c r="X60" s="150">
        <v>0</v>
      </c>
      <c r="Y60" s="150">
        <v>0</v>
      </c>
      <c r="Z60" s="150">
        <v>0</v>
      </c>
      <c r="AA60" s="150">
        <v>0</v>
      </c>
      <c r="AB60" s="150">
        <v>0</v>
      </c>
      <c r="AC60" s="150">
        <v>0</v>
      </c>
      <c r="AD60" s="150">
        <v>0</v>
      </c>
      <c r="AE60" s="150">
        <v>1335.36</v>
      </c>
    </row>
    <row r="61" spans="1:31" ht="18.75">
      <c r="A61" s="235"/>
      <c r="B61" s="238"/>
      <c r="C61" s="185"/>
      <c r="D61" s="242"/>
      <c r="E61" s="148"/>
      <c r="F61" s="149" t="s">
        <v>171</v>
      </c>
      <c r="G61" s="232" t="s">
        <v>172</v>
      </c>
      <c r="H61" s="219"/>
      <c r="I61" s="223"/>
      <c r="J61" s="233" t="s">
        <v>120</v>
      </c>
      <c r="K61" s="219"/>
      <c r="L61" s="223"/>
      <c r="M61" s="231">
        <v>1284</v>
      </c>
      <c r="N61" s="223"/>
      <c r="O61" s="231">
        <v>0</v>
      </c>
      <c r="P61" s="223"/>
      <c r="Q61" s="150">
        <v>0</v>
      </c>
      <c r="R61" s="231">
        <v>0</v>
      </c>
      <c r="S61" s="223"/>
      <c r="T61" s="150">
        <v>1284</v>
      </c>
      <c r="U61" s="150">
        <v>0</v>
      </c>
      <c r="V61" s="150">
        <v>0</v>
      </c>
      <c r="W61" s="150">
        <v>0</v>
      </c>
      <c r="X61" s="150">
        <v>0</v>
      </c>
      <c r="Y61" s="150">
        <v>0</v>
      </c>
      <c r="Z61" s="150">
        <v>0</v>
      </c>
      <c r="AA61" s="150">
        <v>0</v>
      </c>
      <c r="AB61" s="150">
        <v>0</v>
      </c>
      <c r="AC61" s="150">
        <v>0</v>
      </c>
      <c r="AD61" s="150">
        <v>0</v>
      </c>
      <c r="AE61" s="150">
        <v>2568</v>
      </c>
    </row>
    <row r="62" spans="1:31" ht="18.75">
      <c r="A62" s="235"/>
      <c r="B62" s="239"/>
      <c r="C62" s="243"/>
      <c r="D62" s="244"/>
      <c r="E62" s="229" t="s">
        <v>125</v>
      </c>
      <c r="F62" s="219"/>
      <c r="G62" s="219"/>
      <c r="H62" s="219"/>
      <c r="I62" s="219"/>
      <c r="J62" s="219"/>
      <c r="K62" s="219"/>
      <c r="L62" s="223"/>
      <c r="M62" s="230">
        <v>17681.01</v>
      </c>
      <c r="N62" s="223"/>
      <c r="O62" s="230">
        <v>0</v>
      </c>
      <c r="P62" s="223"/>
      <c r="Q62" s="151">
        <v>0</v>
      </c>
      <c r="R62" s="230">
        <v>0</v>
      </c>
      <c r="S62" s="223"/>
      <c r="T62" s="151">
        <v>5841.23</v>
      </c>
      <c r="U62" s="151">
        <v>0</v>
      </c>
      <c r="V62" s="151">
        <v>0</v>
      </c>
      <c r="W62" s="151">
        <v>0</v>
      </c>
      <c r="X62" s="151">
        <v>0</v>
      </c>
      <c r="Y62" s="151">
        <v>0</v>
      </c>
      <c r="Z62" s="151">
        <v>0</v>
      </c>
      <c r="AA62" s="151">
        <v>0</v>
      </c>
      <c r="AB62" s="151">
        <v>0</v>
      </c>
      <c r="AC62" s="151">
        <v>0</v>
      </c>
      <c r="AD62" s="151">
        <v>0</v>
      </c>
      <c r="AE62" s="151">
        <v>23522.24</v>
      </c>
    </row>
    <row r="63" spans="1:31" ht="18.75">
      <c r="A63" s="236"/>
      <c r="B63" s="229" t="s">
        <v>126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23"/>
      <c r="M63" s="230">
        <v>218917.51</v>
      </c>
      <c r="N63" s="223"/>
      <c r="O63" s="230">
        <v>0</v>
      </c>
      <c r="P63" s="223"/>
      <c r="Q63" s="151">
        <v>0</v>
      </c>
      <c r="R63" s="230">
        <v>0</v>
      </c>
      <c r="S63" s="223"/>
      <c r="T63" s="151">
        <v>46588.88</v>
      </c>
      <c r="U63" s="151">
        <v>0</v>
      </c>
      <c r="V63" s="151">
        <v>0</v>
      </c>
      <c r="W63" s="151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51">
        <v>0</v>
      </c>
      <c r="AD63" s="151">
        <v>0</v>
      </c>
      <c r="AE63" s="151">
        <v>265506.39</v>
      </c>
    </row>
    <row r="64" spans="1:31" ht="18.75">
      <c r="A64" s="234"/>
      <c r="B64" s="237" t="s">
        <v>51</v>
      </c>
      <c r="C64" s="240" t="s">
        <v>463</v>
      </c>
      <c r="D64" s="241"/>
      <c r="E64" s="148"/>
      <c r="F64" s="149" t="s">
        <v>205</v>
      </c>
      <c r="G64" s="232" t="s">
        <v>464</v>
      </c>
      <c r="H64" s="219"/>
      <c r="I64" s="223"/>
      <c r="J64" s="233" t="s">
        <v>120</v>
      </c>
      <c r="K64" s="219"/>
      <c r="L64" s="223"/>
      <c r="M64" s="231">
        <v>0</v>
      </c>
      <c r="N64" s="223"/>
      <c r="O64" s="231">
        <v>0</v>
      </c>
      <c r="P64" s="223"/>
      <c r="Q64" s="150">
        <v>0</v>
      </c>
      <c r="R64" s="231">
        <v>0</v>
      </c>
      <c r="S64" s="223"/>
      <c r="T64" s="150">
        <v>0</v>
      </c>
      <c r="U64" s="150">
        <v>0</v>
      </c>
      <c r="V64" s="150">
        <v>0</v>
      </c>
      <c r="W64" s="150">
        <v>0</v>
      </c>
      <c r="X64" s="150">
        <v>0</v>
      </c>
      <c r="Y64" s="150">
        <v>0</v>
      </c>
      <c r="Z64" s="150">
        <v>0</v>
      </c>
      <c r="AA64" s="150">
        <v>0</v>
      </c>
      <c r="AB64" s="150">
        <v>0</v>
      </c>
      <c r="AC64" s="150">
        <v>0</v>
      </c>
      <c r="AD64" s="150">
        <v>0</v>
      </c>
      <c r="AE64" s="150">
        <v>0</v>
      </c>
    </row>
    <row r="65" spans="1:31" ht="18.75">
      <c r="A65" s="235"/>
      <c r="B65" s="238"/>
      <c r="C65" s="185"/>
      <c r="D65" s="242"/>
      <c r="E65" s="148"/>
      <c r="F65" s="149" t="s">
        <v>206</v>
      </c>
      <c r="G65" s="232" t="s">
        <v>465</v>
      </c>
      <c r="H65" s="219"/>
      <c r="I65" s="223"/>
      <c r="J65" s="233" t="s">
        <v>120</v>
      </c>
      <c r="K65" s="219"/>
      <c r="L65" s="223"/>
      <c r="M65" s="231">
        <v>0</v>
      </c>
      <c r="N65" s="223"/>
      <c r="O65" s="231">
        <v>0</v>
      </c>
      <c r="P65" s="223"/>
      <c r="Q65" s="150">
        <v>0</v>
      </c>
      <c r="R65" s="231">
        <v>0</v>
      </c>
      <c r="S65" s="223"/>
      <c r="T65" s="150">
        <v>0</v>
      </c>
      <c r="U65" s="150">
        <v>0</v>
      </c>
      <c r="V65" s="150">
        <v>0</v>
      </c>
      <c r="W65" s="150">
        <v>0</v>
      </c>
      <c r="X65" s="150">
        <v>0</v>
      </c>
      <c r="Y65" s="150">
        <v>0</v>
      </c>
      <c r="Z65" s="150">
        <v>0</v>
      </c>
      <c r="AA65" s="150">
        <v>0</v>
      </c>
      <c r="AB65" s="150">
        <v>0</v>
      </c>
      <c r="AC65" s="150">
        <v>0</v>
      </c>
      <c r="AD65" s="150">
        <v>0</v>
      </c>
      <c r="AE65" s="150">
        <v>0</v>
      </c>
    </row>
    <row r="66" spans="1:31" ht="18.75">
      <c r="A66" s="235"/>
      <c r="B66" s="238"/>
      <c r="C66" s="185"/>
      <c r="D66" s="242"/>
      <c r="E66" s="148"/>
      <c r="F66" s="149" t="s">
        <v>623</v>
      </c>
      <c r="G66" s="232" t="s">
        <v>624</v>
      </c>
      <c r="H66" s="219"/>
      <c r="I66" s="223"/>
      <c r="J66" s="233" t="s">
        <v>120</v>
      </c>
      <c r="K66" s="219"/>
      <c r="L66" s="223"/>
      <c r="M66" s="231">
        <v>0</v>
      </c>
      <c r="N66" s="223"/>
      <c r="O66" s="231">
        <v>0</v>
      </c>
      <c r="P66" s="223"/>
      <c r="Q66" s="150">
        <v>0</v>
      </c>
      <c r="R66" s="231">
        <v>0</v>
      </c>
      <c r="S66" s="223"/>
      <c r="T66" s="150">
        <v>0</v>
      </c>
      <c r="U66" s="150">
        <v>0</v>
      </c>
      <c r="V66" s="150">
        <v>0</v>
      </c>
      <c r="W66" s="150">
        <v>0</v>
      </c>
      <c r="X66" s="150">
        <v>0</v>
      </c>
      <c r="Y66" s="150">
        <v>0</v>
      </c>
      <c r="Z66" s="150">
        <v>0</v>
      </c>
      <c r="AA66" s="150">
        <v>0</v>
      </c>
      <c r="AB66" s="150">
        <v>0</v>
      </c>
      <c r="AC66" s="150">
        <v>0</v>
      </c>
      <c r="AD66" s="150">
        <v>0</v>
      </c>
      <c r="AE66" s="150">
        <v>0</v>
      </c>
    </row>
    <row r="67" spans="1:31" ht="18.75">
      <c r="A67" s="235"/>
      <c r="B67" s="238"/>
      <c r="C67" s="185"/>
      <c r="D67" s="242"/>
      <c r="E67" s="148"/>
      <c r="F67" s="149" t="s">
        <v>558</v>
      </c>
      <c r="G67" s="232" t="s">
        <v>559</v>
      </c>
      <c r="H67" s="219"/>
      <c r="I67" s="223"/>
      <c r="J67" s="233" t="s">
        <v>120</v>
      </c>
      <c r="K67" s="219"/>
      <c r="L67" s="223"/>
      <c r="M67" s="231">
        <v>0</v>
      </c>
      <c r="N67" s="223"/>
      <c r="O67" s="231">
        <v>0</v>
      </c>
      <c r="P67" s="223"/>
      <c r="Q67" s="150">
        <v>0</v>
      </c>
      <c r="R67" s="231">
        <v>0</v>
      </c>
      <c r="S67" s="223"/>
      <c r="T67" s="150">
        <v>0</v>
      </c>
      <c r="U67" s="150">
        <v>0</v>
      </c>
      <c r="V67" s="150">
        <v>0</v>
      </c>
      <c r="W67" s="150">
        <v>0</v>
      </c>
      <c r="X67" s="150">
        <v>0</v>
      </c>
      <c r="Y67" s="150">
        <v>0</v>
      </c>
      <c r="Z67" s="150">
        <v>0</v>
      </c>
      <c r="AA67" s="150">
        <v>0</v>
      </c>
      <c r="AB67" s="150">
        <v>0</v>
      </c>
      <c r="AC67" s="150">
        <v>0</v>
      </c>
      <c r="AD67" s="150">
        <v>0</v>
      </c>
      <c r="AE67" s="150">
        <v>0</v>
      </c>
    </row>
    <row r="68" spans="1:31" ht="18.75">
      <c r="A68" s="235"/>
      <c r="B68" s="238"/>
      <c r="C68" s="185"/>
      <c r="D68" s="242"/>
      <c r="E68" s="148"/>
      <c r="F68" s="149" t="s">
        <v>625</v>
      </c>
      <c r="G68" s="232" t="s">
        <v>626</v>
      </c>
      <c r="H68" s="219"/>
      <c r="I68" s="223"/>
      <c r="J68" s="233" t="s">
        <v>120</v>
      </c>
      <c r="K68" s="219"/>
      <c r="L68" s="223"/>
      <c r="M68" s="231">
        <v>0</v>
      </c>
      <c r="N68" s="223"/>
      <c r="O68" s="231">
        <v>0</v>
      </c>
      <c r="P68" s="223"/>
      <c r="Q68" s="150">
        <v>0</v>
      </c>
      <c r="R68" s="231">
        <v>0</v>
      </c>
      <c r="S68" s="223"/>
      <c r="T68" s="150">
        <v>0</v>
      </c>
      <c r="U68" s="150">
        <v>0</v>
      </c>
      <c r="V68" s="150">
        <v>0</v>
      </c>
      <c r="W68" s="150">
        <v>0</v>
      </c>
      <c r="X68" s="150">
        <v>0</v>
      </c>
      <c r="Y68" s="150">
        <v>0</v>
      </c>
      <c r="Z68" s="150">
        <v>0</v>
      </c>
      <c r="AA68" s="150">
        <v>0</v>
      </c>
      <c r="AB68" s="150">
        <v>0</v>
      </c>
      <c r="AC68" s="150">
        <v>0</v>
      </c>
      <c r="AD68" s="150">
        <v>0</v>
      </c>
      <c r="AE68" s="150">
        <v>0</v>
      </c>
    </row>
    <row r="69" spans="1:31" ht="18.75">
      <c r="A69" s="235"/>
      <c r="B69" s="238"/>
      <c r="C69" s="185"/>
      <c r="D69" s="242"/>
      <c r="E69" s="148"/>
      <c r="F69" s="149" t="s">
        <v>207</v>
      </c>
      <c r="G69" s="232" t="s">
        <v>466</v>
      </c>
      <c r="H69" s="219"/>
      <c r="I69" s="223"/>
      <c r="J69" s="233" t="s">
        <v>120</v>
      </c>
      <c r="K69" s="219"/>
      <c r="L69" s="223"/>
      <c r="M69" s="231">
        <v>0</v>
      </c>
      <c r="N69" s="223"/>
      <c r="O69" s="231">
        <v>0</v>
      </c>
      <c r="P69" s="223"/>
      <c r="Q69" s="150">
        <v>0</v>
      </c>
      <c r="R69" s="231">
        <v>0</v>
      </c>
      <c r="S69" s="223"/>
      <c r="T69" s="150">
        <v>0</v>
      </c>
      <c r="U69" s="150">
        <v>0</v>
      </c>
      <c r="V69" s="150">
        <v>0</v>
      </c>
      <c r="W69" s="150">
        <v>0</v>
      </c>
      <c r="X69" s="150">
        <v>0</v>
      </c>
      <c r="Y69" s="150">
        <v>0</v>
      </c>
      <c r="Z69" s="150">
        <v>0</v>
      </c>
      <c r="AA69" s="150">
        <v>0</v>
      </c>
      <c r="AB69" s="150">
        <v>0</v>
      </c>
      <c r="AC69" s="150">
        <v>0</v>
      </c>
      <c r="AD69" s="150">
        <v>0</v>
      </c>
      <c r="AE69" s="150">
        <v>0</v>
      </c>
    </row>
    <row r="70" spans="1:31" ht="18.75">
      <c r="A70" s="235"/>
      <c r="B70" s="238"/>
      <c r="C70" s="185"/>
      <c r="D70" s="242"/>
      <c r="E70" s="148"/>
      <c r="F70" s="149" t="s">
        <v>208</v>
      </c>
      <c r="G70" s="232" t="s">
        <v>467</v>
      </c>
      <c r="H70" s="219"/>
      <c r="I70" s="223"/>
      <c r="J70" s="233" t="s">
        <v>120</v>
      </c>
      <c r="K70" s="219"/>
      <c r="L70" s="223"/>
      <c r="M70" s="231">
        <v>1300</v>
      </c>
      <c r="N70" s="223"/>
      <c r="O70" s="231">
        <v>0</v>
      </c>
      <c r="P70" s="223"/>
      <c r="Q70" s="150">
        <v>0</v>
      </c>
      <c r="R70" s="231">
        <v>0</v>
      </c>
      <c r="S70" s="223"/>
      <c r="T70" s="150">
        <v>0</v>
      </c>
      <c r="U70" s="150">
        <v>0</v>
      </c>
      <c r="V70" s="150">
        <v>0</v>
      </c>
      <c r="W70" s="150">
        <v>0</v>
      </c>
      <c r="X70" s="150">
        <v>0</v>
      </c>
      <c r="Y70" s="150">
        <v>0</v>
      </c>
      <c r="Z70" s="150">
        <v>0</v>
      </c>
      <c r="AA70" s="150">
        <v>0</v>
      </c>
      <c r="AB70" s="150">
        <v>0</v>
      </c>
      <c r="AC70" s="150">
        <v>0</v>
      </c>
      <c r="AD70" s="150">
        <v>0</v>
      </c>
      <c r="AE70" s="150">
        <v>1300</v>
      </c>
    </row>
    <row r="71" spans="1:31" ht="18.75">
      <c r="A71" s="235"/>
      <c r="B71" s="239"/>
      <c r="C71" s="243"/>
      <c r="D71" s="244"/>
      <c r="E71" s="229" t="s">
        <v>125</v>
      </c>
      <c r="F71" s="219"/>
      <c r="G71" s="219"/>
      <c r="H71" s="219"/>
      <c r="I71" s="219"/>
      <c r="J71" s="219"/>
      <c r="K71" s="219"/>
      <c r="L71" s="223"/>
      <c r="M71" s="230">
        <v>1300</v>
      </c>
      <c r="N71" s="223"/>
      <c r="O71" s="230">
        <v>0</v>
      </c>
      <c r="P71" s="223"/>
      <c r="Q71" s="151">
        <v>0</v>
      </c>
      <c r="R71" s="230">
        <v>0</v>
      </c>
      <c r="S71" s="223"/>
      <c r="T71" s="151">
        <v>0</v>
      </c>
      <c r="U71" s="151">
        <v>0</v>
      </c>
      <c r="V71" s="151">
        <v>0</v>
      </c>
      <c r="W71" s="151">
        <v>0</v>
      </c>
      <c r="X71" s="151">
        <v>0</v>
      </c>
      <c r="Y71" s="151">
        <v>0</v>
      </c>
      <c r="Z71" s="151">
        <v>0</v>
      </c>
      <c r="AA71" s="151">
        <v>0</v>
      </c>
      <c r="AB71" s="151">
        <v>0</v>
      </c>
      <c r="AC71" s="151">
        <v>0</v>
      </c>
      <c r="AD71" s="151">
        <v>0</v>
      </c>
      <c r="AE71" s="151">
        <v>1300</v>
      </c>
    </row>
    <row r="72" spans="1:31" ht="18.75">
      <c r="A72" s="236"/>
      <c r="B72" s="229" t="s">
        <v>126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3"/>
      <c r="M72" s="230">
        <v>142200</v>
      </c>
      <c r="N72" s="223"/>
      <c r="O72" s="230">
        <v>0</v>
      </c>
      <c r="P72" s="223"/>
      <c r="Q72" s="151">
        <v>0</v>
      </c>
      <c r="R72" s="230">
        <v>32600</v>
      </c>
      <c r="S72" s="223"/>
      <c r="T72" s="151">
        <v>120000</v>
      </c>
      <c r="U72" s="151">
        <v>34500</v>
      </c>
      <c r="V72" s="151">
        <v>0</v>
      </c>
      <c r="W72" s="151">
        <v>59000</v>
      </c>
      <c r="X72" s="151">
        <v>21000</v>
      </c>
      <c r="Y72" s="151">
        <v>0</v>
      </c>
      <c r="Z72" s="151">
        <v>0</v>
      </c>
      <c r="AA72" s="151">
        <v>0</v>
      </c>
      <c r="AB72" s="151">
        <v>0</v>
      </c>
      <c r="AC72" s="151">
        <v>0</v>
      </c>
      <c r="AD72" s="151">
        <v>0</v>
      </c>
      <c r="AE72" s="151">
        <v>409300</v>
      </c>
    </row>
    <row r="73" spans="1:31" ht="18.75">
      <c r="A73" s="234"/>
      <c r="B73" s="237" t="s">
        <v>52</v>
      </c>
      <c r="C73" s="240" t="s">
        <v>470</v>
      </c>
      <c r="D73" s="241"/>
      <c r="E73" s="148"/>
      <c r="F73" s="149" t="s">
        <v>211</v>
      </c>
      <c r="G73" s="232" t="s">
        <v>471</v>
      </c>
      <c r="H73" s="219"/>
      <c r="I73" s="223"/>
      <c r="J73" s="233" t="s">
        <v>120</v>
      </c>
      <c r="K73" s="219"/>
      <c r="L73" s="223"/>
      <c r="M73" s="231">
        <v>0</v>
      </c>
      <c r="N73" s="223"/>
      <c r="O73" s="231">
        <v>0</v>
      </c>
      <c r="P73" s="223"/>
      <c r="Q73" s="150">
        <v>0</v>
      </c>
      <c r="R73" s="231">
        <v>0</v>
      </c>
      <c r="S73" s="223"/>
      <c r="T73" s="150">
        <v>0</v>
      </c>
      <c r="U73" s="150">
        <v>33000</v>
      </c>
      <c r="V73" s="150">
        <v>0</v>
      </c>
      <c r="W73" s="150">
        <v>0</v>
      </c>
      <c r="X73" s="150">
        <v>0</v>
      </c>
      <c r="Y73" s="150">
        <v>0</v>
      </c>
      <c r="Z73" s="150">
        <v>0</v>
      </c>
      <c r="AA73" s="150">
        <v>0</v>
      </c>
      <c r="AB73" s="150">
        <v>0</v>
      </c>
      <c r="AC73" s="150">
        <v>0</v>
      </c>
      <c r="AD73" s="150">
        <v>0</v>
      </c>
      <c r="AE73" s="150">
        <v>33000</v>
      </c>
    </row>
    <row r="74" spans="1:31" ht="18.75">
      <c r="A74" s="235"/>
      <c r="B74" s="238"/>
      <c r="C74" s="185"/>
      <c r="D74" s="242"/>
      <c r="E74" s="148"/>
      <c r="F74" s="149" t="s">
        <v>212</v>
      </c>
      <c r="G74" s="232" t="s">
        <v>472</v>
      </c>
      <c r="H74" s="219"/>
      <c r="I74" s="223"/>
      <c r="J74" s="233" t="s">
        <v>120</v>
      </c>
      <c r="K74" s="219"/>
      <c r="L74" s="223"/>
      <c r="M74" s="231">
        <v>0</v>
      </c>
      <c r="N74" s="223"/>
      <c r="O74" s="231">
        <v>0</v>
      </c>
      <c r="P74" s="223"/>
      <c r="Q74" s="150">
        <v>0</v>
      </c>
      <c r="R74" s="231">
        <v>0</v>
      </c>
      <c r="S74" s="223"/>
      <c r="T74" s="150">
        <v>0</v>
      </c>
      <c r="U74" s="150">
        <v>0</v>
      </c>
      <c r="V74" s="150">
        <v>0</v>
      </c>
      <c r="W74" s="150">
        <v>0</v>
      </c>
      <c r="X74" s="150">
        <v>0</v>
      </c>
      <c r="Y74" s="150">
        <v>0</v>
      </c>
      <c r="Z74" s="150">
        <v>0</v>
      </c>
      <c r="AA74" s="150">
        <v>400000</v>
      </c>
      <c r="AB74" s="150">
        <v>0</v>
      </c>
      <c r="AC74" s="150">
        <v>898000</v>
      </c>
      <c r="AD74" s="150">
        <v>0</v>
      </c>
      <c r="AE74" s="150">
        <v>1298000</v>
      </c>
    </row>
    <row r="75" spans="1:31" ht="18.75">
      <c r="A75" s="235"/>
      <c r="B75" s="238"/>
      <c r="C75" s="185"/>
      <c r="D75" s="242"/>
      <c r="E75" s="245"/>
      <c r="F75" s="149" t="s">
        <v>213</v>
      </c>
      <c r="G75" s="232" t="s">
        <v>473</v>
      </c>
      <c r="H75" s="219"/>
      <c r="I75" s="223"/>
      <c r="J75" s="233" t="s">
        <v>120</v>
      </c>
      <c r="K75" s="219"/>
      <c r="L75" s="223"/>
      <c r="M75" s="231">
        <v>0</v>
      </c>
      <c r="N75" s="223"/>
      <c r="O75" s="231">
        <v>0</v>
      </c>
      <c r="P75" s="223"/>
      <c r="Q75" s="150">
        <v>0</v>
      </c>
      <c r="R75" s="231">
        <v>0</v>
      </c>
      <c r="S75" s="223"/>
      <c r="T75" s="150">
        <v>0</v>
      </c>
      <c r="U75" s="150">
        <v>0</v>
      </c>
      <c r="V75" s="150">
        <v>0</v>
      </c>
      <c r="W75" s="150">
        <v>0</v>
      </c>
      <c r="X75" s="150">
        <v>0</v>
      </c>
      <c r="Y75" s="150">
        <v>0</v>
      </c>
      <c r="Z75" s="150">
        <v>0</v>
      </c>
      <c r="AA75" s="150">
        <v>0</v>
      </c>
      <c r="AB75" s="150">
        <v>0</v>
      </c>
      <c r="AC75" s="150">
        <v>0</v>
      </c>
      <c r="AD75" s="150">
        <v>0</v>
      </c>
      <c r="AE75" s="150">
        <v>0</v>
      </c>
    </row>
    <row r="76" spans="1:31" ht="18.75">
      <c r="A76" s="235"/>
      <c r="B76" s="238"/>
      <c r="C76" s="185"/>
      <c r="D76" s="242"/>
      <c r="E76" s="246"/>
      <c r="F76" s="149" t="s">
        <v>213</v>
      </c>
      <c r="G76" s="232" t="s">
        <v>473</v>
      </c>
      <c r="H76" s="219"/>
      <c r="I76" s="223"/>
      <c r="J76" s="233" t="s">
        <v>535</v>
      </c>
      <c r="K76" s="219"/>
      <c r="L76" s="223"/>
      <c r="M76" s="231">
        <v>0</v>
      </c>
      <c r="N76" s="223"/>
      <c r="O76" s="231">
        <v>0</v>
      </c>
      <c r="P76" s="223"/>
      <c r="Q76" s="150">
        <v>0</v>
      </c>
      <c r="R76" s="231">
        <v>0</v>
      </c>
      <c r="S76" s="223"/>
      <c r="T76" s="150">
        <v>0</v>
      </c>
      <c r="U76" s="150">
        <v>0</v>
      </c>
      <c r="V76" s="150">
        <v>0</v>
      </c>
      <c r="W76" s="150">
        <v>0</v>
      </c>
      <c r="X76" s="150">
        <v>0</v>
      </c>
      <c r="Y76" s="150">
        <v>0</v>
      </c>
      <c r="Z76" s="150">
        <v>0</v>
      </c>
      <c r="AA76" s="150">
        <v>0</v>
      </c>
      <c r="AB76" s="150">
        <v>0</v>
      </c>
      <c r="AC76" s="150">
        <v>3210000</v>
      </c>
      <c r="AD76" s="150">
        <v>0</v>
      </c>
      <c r="AE76" s="150">
        <v>3210000</v>
      </c>
    </row>
    <row r="77" spans="1:31" ht="56.25">
      <c r="A77" s="235"/>
      <c r="B77" s="238"/>
      <c r="C77" s="185"/>
      <c r="D77" s="242"/>
      <c r="E77" s="148"/>
      <c r="F77" s="149" t="s">
        <v>214</v>
      </c>
      <c r="G77" s="232" t="s">
        <v>474</v>
      </c>
      <c r="H77" s="219"/>
      <c r="I77" s="223"/>
      <c r="J77" s="233" t="s">
        <v>120</v>
      </c>
      <c r="K77" s="219"/>
      <c r="L77" s="223"/>
      <c r="M77" s="231">
        <v>0</v>
      </c>
      <c r="N77" s="223"/>
      <c r="O77" s="231">
        <v>0</v>
      </c>
      <c r="P77" s="223"/>
      <c r="Q77" s="150">
        <v>0</v>
      </c>
      <c r="R77" s="231">
        <v>0</v>
      </c>
      <c r="S77" s="223"/>
      <c r="T77" s="150">
        <v>0</v>
      </c>
      <c r="U77" s="150">
        <v>0</v>
      </c>
      <c r="V77" s="150">
        <v>0</v>
      </c>
      <c r="W77" s="150">
        <v>0</v>
      </c>
      <c r="X77" s="150">
        <v>0</v>
      </c>
      <c r="Y77" s="150">
        <v>0</v>
      </c>
      <c r="Z77" s="150">
        <v>0</v>
      </c>
      <c r="AA77" s="150">
        <v>0</v>
      </c>
      <c r="AB77" s="150">
        <v>0</v>
      </c>
      <c r="AC77" s="150">
        <v>0</v>
      </c>
      <c r="AD77" s="150">
        <v>0</v>
      </c>
      <c r="AE77" s="150">
        <v>0</v>
      </c>
    </row>
    <row r="78" spans="1:31" ht="18.75">
      <c r="A78" s="235"/>
      <c r="B78" s="239"/>
      <c r="C78" s="243"/>
      <c r="D78" s="244"/>
      <c r="E78" s="229" t="s">
        <v>125</v>
      </c>
      <c r="F78" s="219"/>
      <c r="G78" s="219"/>
      <c r="H78" s="219"/>
      <c r="I78" s="219"/>
      <c r="J78" s="219"/>
      <c r="K78" s="219"/>
      <c r="L78" s="223"/>
      <c r="M78" s="230">
        <v>0</v>
      </c>
      <c r="N78" s="223"/>
      <c r="O78" s="230">
        <v>0</v>
      </c>
      <c r="P78" s="223"/>
      <c r="Q78" s="151">
        <v>0</v>
      </c>
      <c r="R78" s="230">
        <v>0</v>
      </c>
      <c r="S78" s="223"/>
      <c r="T78" s="151">
        <v>0</v>
      </c>
      <c r="U78" s="151">
        <v>33000</v>
      </c>
      <c r="V78" s="151">
        <v>0</v>
      </c>
      <c r="W78" s="151">
        <v>0</v>
      </c>
      <c r="X78" s="151">
        <v>0</v>
      </c>
      <c r="Y78" s="151">
        <v>0</v>
      </c>
      <c r="Z78" s="151">
        <v>0</v>
      </c>
      <c r="AA78" s="151">
        <v>400000</v>
      </c>
      <c r="AB78" s="151">
        <v>0</v>
      </c>
      <c r="AC78" s="151">
        <v>4108000</v>
      </c>
      <c r="AD78" s="151">
        <v>0</v>
      </c>
      <c r="AE78" s="151">
        <v>4541000</v>
      </c>
    </row>
    <row r="79" spans="1:31" ht="18.75">
      <c r="A79" s="236"/>
      <c r="B79" s="229" t="s">
        <v>126</v>
      </c>
      <c r="C79" s="219"/>
      <c r="D79" s="219"/>
      <c r="E79" s="219"/>
      <c r="F79" s="219"/>
      <c r="G79" s="219"/>
      <c r="H79" s="219"/>
      <c r="I79" s="219"/>
      <c r="J79" s="219"/>
      <c r="K79" s="219"/>
      <c r="L79" s="223"/>
      <c r="M79" s="230">
        <v>0</v>
      </c>
      <c r="N79" s="223"/>
      <c r="O79" s="230">
        <v>0</v>
      </c>
      <c r="P79" s="223"/>
      <c r="Q79" s="151">
        <v>0</v>
      </c>
      <c r="R79" s="230">
        <v>0</v>
      </c>
      <c r="S79" s="223"/>
      <c r="T79" s="151">
        <v>0</v>
      </c>
      <c r="U79" s="151">
        <v>33000</v>
      </c>
      <c r="V79" s="151">
        <v>0</v>
      </c>
      <c r="W79" s="151">
        <v>0</v>
      </c>
      <c r="X79" s="151">
        <v>0</v>
      </c>
      <c r="Y79" s="151">
        <v>0</v>
      </c>
      <c r="Z79" s="151">
        <v>0</v>
      </c>
      <c r="AA79" s="151">
        <v>400000</v>
      </c>
      <c r="AB79" s="151">
        <v>0</v>
      </c>
      <c r="AC79" s="151">
        <v>5857200</v>
      </c>
      <c r="AD79" s="151">
        <v>0</v>
      </c>
      <c r="AE79" s="151">
        <v>6290200</v>
      </c>
    </row>
    <row r="80" spans="1:31" ht="18.75">
      <c r="A80" s="234"/>
      <c r="B80" s="237" t="s">
        <v>54</v>
      </c>
      <c r="C80" s="240" t="s">
        <v>173</v>
      </c>
      <c r="D80" s="241"/>
      <c r="E80" s="148"/>
      <c r="F80" s="149" t="s">
        <v>209</v>
      </c>
      <c r="G80" s="232" t="s">
        <v>468</v>
      </c>
      <c r="H80" s="219"/>
      <c r="I80" s="223"/>
      <c r="J80" s="233" t="s">
        <v>120</v>
      </c>
      <c r="K80" s="219"/>
      <c r="L80" s="223"/>
      <c r="M80" s="231">
        <v>0</v>
      </c>
      <c r="N80" s="223"/>
      <c r="O80" s="231">
        <v>0</v>
      </c>
      <c r="P80" s="223"/>
      <c r="Q80" s="150">
        <v>0</v>
      </c>
      <c r="R80" s="231">
        <v>0</v>
      </c>
      <c r="S80" s="223"/>
      <c r="T80" s="150">
        <v>0</v>
      </c>
      <c r="U80" s="150">
        <v>0</v>
      </c>
      <c r="V80" s="150">
        <v>0</v>
      </c>
      <c r="W80" s="150">
        <v>0</v>
      </c>
      <c r="X80" s="150">
        <v>0</v>
      </c>
      <c r="Y80" s="150">
        <v>0</v>
      </c>
      <c r="Z80" s="150">
        <v>0</v>
      </c>
      <c r="AA80" s="150">
        <v>0</v>
      </c>
      <c r="AB80" s="150">
        <v>0</v>
      </c>
      <c r="AC80" s="150">
        <v>0</v>
      </c>
      <c r="AD80" s="150">
        <v>0</v>
      </c>
      <c r="AE80" s="150">
        <v>0</v>
      </c>
    </row>
    <row r="81" spans="1:31" ht="18.75">
      <c r="A81" s="235"/>
      <c r="B81" s="238"/>
      <c r="C81" s="185"/>
      <c r="D81" s="242"/>
      <c r="E81" s="148"/>
      <c r="F81" s="149" t="s">
        <v>174</v>
      </c>
      <c r="G81" s="232" t="s">
        <v>175</v>
      </c>
      <c r="H81" s="219"/>
      <c r="I81" s="223"/>
      <c r="J81" s="233" t="s">
        <v>120</v>
      </c>
      <c r="K81" s="219"/>
      <c r="L81" s="223"/>
      <c r="M81" s="231">
        <v>0</v>
      </c>
      <c r="N81" s="223"/>
      <c r="O81" s="231">
        <v>0</v>
      </c>
      <c r="P81" s="223"/>
      <c r="Q81" s="150">
        <v>0</v>
      </c>
      <c r="R81" s="231">
        <v>0</v>
      </c>
      <c r="S81" s="223"/>
      <c r="T81" s="150">
        <v>28700</v>
      </c>
      <c r="U81" s="150">
        <v>0</v>
      </c>
      <c r="V81" s="150">
        <v>0</v>
      </c>
      <c r="W81" s="150">
        <v>0</v>
      </c>
      <c r="X81" s="150">
        <v>197950.64</v>
      </c>
      <c r="Y81" s="150">
        <v>0</v>
      </c>
      <c r="Z81" s="150">
        <v>0</v>
      </c>
      <c r="AA81" s="150">
        <v>0</v>
      </c>
      <c r="AB81" s="150">
        <v>0</v>
      </c>
      <c r="AC81" s="150">
        <v>0</v>
      </c>
      <c r="AD81" s="150">
        <v>0</v>
      </c>
      <c r="AE81" s="150">
        <v>226650.64</v>
      </c>
    </row>
    <row r="82" spans="1:31" ht="18.75">
      <c r="A82" s="235"/>
      <c r="B82" s="238"/>
      <c r="C82" s="185"/>
      <c r="D82" s="242"/>
      <c r="E82" s="148"/>
      <c r="F82" s="149" t="s">
        <v>210</v>
      </c>
      <c r="G82" s="232" t="s">
        <v>469</v>
      </c>
      <c r="H82" s="219"/>
      <c r="I82" s="223"/>
      <c r="J82" s="233" t="s">
        <v>120</v>
      </c>
      <c r="K82" s="219"/>
      <c r="L82" s="223"/>
      <c r="M82" s="231">
        <v>0</v>
      </c>
      <c r="N82" s="223"/>
      <c r="O82" s="231">
        <v>0</v>
      </c>
      <c r="P82" s="223"/>
      <c r="Q82" s="150">
        <v>0</v>
      </c>
      <c r="R82" s="231">
        <v>0</v>
      </c>
      <c r="S82" s="223"/>
      <c r="T82" s="150">
        <v>0</v>
      </c>
      <c r="U82" s="150">
        <v>0</v>
      </c>
      <c r="V82" s="150">
        <v>0</v>
      </c>
      <c r="W82" s="150">
        <v>0</v>
      </c>
      <c r="X82" s="150">
        <v>0</v>
      </c>
      <c r="Y82" s="150">
        <v>0</v>
      </c>
      <c r="Z82" s="150">
        <v>0</v>
      </c>
      <c r="AA82" s="150">
        <v>0</v>
      </c>
      <c r="AB82" s="150">
        <v>0</v>
      </c>
      <c r="AC82" s="150">
        <v>0</v>
      </c>
      <c r="AD82" s="150">
        <v>0</v>
      </c>
      <c r="AE82" s="150">
        <v>0</v>
      </c>
    </row>
    <row r="83" spans="1:31" ht="18.75">
      <c r="A83" s="235"/>
      <c r="B83" s="239"/>
      <c r="C83" s="243"/>
      <c r="D83" s="244"/>
      <c r="E83" s="229" t="s">
        <v>125</v>
      </c>
      <c r="F83" s="219"/>
      <c r="G83" s="219"/>
      <c r="H83" s="219"/>
      <c r="I83" s="219"/>
      <c r="J83" s="219"/>
      <c r="K83" s="219"/>
      <c r="L83" s="223"/>
      <c r="M83" s="230">
        <v>0</v>
      </c>
      <c r="N83" s="223"/>
      <c r="O83" s="230">
        <v>0</v>
      </c>
      <c r="P83" s="223"/>
      <c r="Q83" s="151">
        <v>0</v>
      </c>
      <c r="R83" s="230">
        <v>0</v>
      </c>
      <c r="S83" s="223"/>
      <c r="T83" s="151">
        <v>28700</v>
      </c>
      <c r="U83" s="151">
        <v>0</v>
      </c>
      <c r="V83" s="151">
        <v>0</v>
      </c>
      <c r="W83" s="151">
        <v>0</v>
      </c>
      <c r="X83" s="151">
        <v>197950.64</v>
      </c>
      <c r="Y83" s="151">
        <v>0</v>
      </c>
      <c r="Z83" s="151">
        <v>0</v>
      </c>
      <c r="AA83" s="151">
        <v>0</v>
      </c>
      <c r="AB83" s="151">
        <v>0</v>
      </c>
      <c r="AC83" s="151">
        <v>0</v>
      </c>
      <c r="AD83" s="151">
        <v>0</v>
      </c>
      <c r="AE83" s="151">
        <v>226650.64</v>
      </c>
    </row>
    <row r="84" spans="1:31" ht="37.5">
      <c r="A84" s="236"/>
      <c r="B84" s="229" t="s">
        <v>126</v>
      </c>
      <c r="C84" s="219"/>
      <c r="D84" s="219"/>
      <c r="E84" s="219"/>
      <c r="F84" s="219"/>
      <c r="G84" s="219"/>
      <c r="H84" s="219"/>
      <c r="I84" s="219"/>
      <c r="J84" s="219"/>
      <c r="K84" s="219"/>
      <c r="L84" s="223"/>
      <c r="M84" s="230">
        <v>11000</v>
      </c>
      <c r="N84" s="223"/>
      <c r="O84" s="230">
        <v>0</v>
      </c>
      <c r="P84" s="223"/>
      <c r="Q84" s="151">
        <v>0</v>
      </c>
      <c r="R84" s="230">
        <v>0</v>
      </c>
      <c r="S84" s="223"/>
      <c r="T84" s="151">
        <v>1235180</v>
      </c>
      <c r="U84" s="151">
        <v>0</v>
      </c>
      <c r="V84" s="151">
        <v>0</v>
      </c>
      <c r="W84" s="151">
        <v>240000</v>
      </c>
      <c r="X84" s="151">
        <v>197950.64</v>
      </c>
      <c r="Y84" s="151">
        <v>0</v>
      </c>
      <c r="Z84" s="151">
        <v>0</v>
      </c>
      <c r="AA84" s="151">
        <v>0</v>
      </c>
      <c r="AB84" s="151">
        <v>0</v>
      </c>
      <c r="AC84" s="151">
        <v>0</v>
      </c>
      <c r="AD84" s="151">
        <v>0</v>
      </c>
      <c r="AE84" s="151">
        <v>1684130.64</v>
      </c>
    </row>
    <row r="85" spans="1:31" ht="18.75">
      <c r="A85" s="147"/>
      <c r="B85" s="229" t="s">
        <v>176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23"/>
      <c r="M85" s="230">
        <v>591666.01</v>
      </c>
      <c r="N85" s="223"/>
      <c r="O85" s="230">
        <v>273415</v>
      </c>
      <c r="P85" s="223"/>
      <c r="Q85" s="151">
        <v>0</v>
      </c>
      <c r="R85" s="230">
        <v>0</v>
      </c>
      <c r="S85" s="223"/>
      <c r="T85" s="151">
        <v>176551.23</v>
      </c>
      <c r="U85" s="151">
        <v>195789.8</v>
      </c>
      <c r="V85" s="151">
        <v>10000</v>
      </c>
      <c r="W85" s="151">
        <v>2000</v>
      </c>
      <c r="X85" s="151">
        <v>574205.64</v>
      </c>
      <c r="Y85" s="151">
        <v>0</v>
      </c>
      <c r="Z85" s="151">
        <v>0</v>
      </c>
      <c r="AA85" s="151">
        <v>400000</v>
      </c>
      <c r="AB85" s="151">
        <v>0</v>
      </c>
      <c r="AC85" s="151">
        <v>4108000</v>
      </c>
      <c r="AD85" s="151">
        <v>1011183</v>
      </c>
      <c r="AE85" s="151">
        <v>7342810.68</v>
      </c>
    </row>
    <row r="86" spans="1:31" ht="18.75">
      <c r="A86" s="147"/>
      <c r="B86" s="229" t="s">
        <v>177</v>
      </c>
      <c r="C86" s="219"/>
      <c r="D86" s="219"/>
      <c r="E86" s="219"/>
      <c r="F86" s="219"/>
      <c r="G86" s="219"/>
      <c r="H86" s="219"/>
      <c r="I86" s="219"/>
      <c r="J86" s="219"/>
      <c r="K86" s="219"/>
      <c r="L86" s="223"/>
      <c r="M86" s="230">
        <v>7147654.69</v>
      </c>
      <c r="N86" s="223"/>
      <c r="O86" s="230">
        <v>2724269.65</v>
      </c>
      <c r="P86" s="223"/>
      <c r="Q86" s="151">
        <v>6000</v>
      </c>
      <c r="R86" s="230">
        <v>32600</v>
      </c>
      <c r="S86" s="223"/>
      <c r="T86" s="151">
        <v>2940431.13</v>
      </c>
      <c r="U86" s="151">
        <v>1383940.32</v>
      </c>
      <c r="V86" s="151">
        <v>145119</v>
      </c>
      <c r="W86" s="151">
        <v>461648</v>
      </c>
      <c r="X86" s="151">
        <v>2084374.64</v>
      </c>
      <c r="Y86" s="151">
        <v>100000</v>
      </c>
      <c r="Z86" s="151">
        <v>87150</v>
      </c>
      <c r="AA86" s="151">
        <v>544316</v>
      </c>
      <c r="AB86" s="151">
        <v>207342.7</v>
      </c>
      <c r="AC86" s="151">
        <v>5857200</v>
      </c>
      <c r="AD86" s="151">
        <v>11994449</v>
      </c>
      <c r="AE86" s="151">
        <v>35716495.13</v>
      </c>
    </row>
  </sheetData>
  <sheetProtection/>
  <mergeCells count="424">
    <mergeCell ref="M76:N76"/>
    <mergeCell ref="O76:P76"/>
    <mergeCell ref="R76:S76"/>
    <mergeCell ref="M77:N77"/>
    <mergeCell ref="O77:P77"/>
    <mergeCell ref="O74:P74"/>
    <mergeCell ref="R74:S74"/>
    <mergeCell ref="M75:N75"/>
    <mergeCell ref="O75:P75"/>
    <mergeCell ref="R75:S75"/>
    <mergeCell ref="G74:I74"/>
    <mergeCell ref="J74:L74"/>
    <mergeCell ref="M74:N74"/>
    <mergeCell ref="G73:I73"/>
    <mergeCell ref="J73:L73"/>
    <mergeCell ref="M73:N73"/>
    <mergeCell ref="O73:P73"/>
    <mergeCell ref="R73:S73"/>
    <mergeCell ref="M72:N72"/>
    <mergeCell ref="J69:L69"/>
    <mergeCell ref="M70:N70"/>
    <mergeCell ref="O72:P72"/>
    <mergeCell ref="M71:N71"/>
    <mergeCell ref="O71:P71"/>
    <mergeCell ref="R71:S71"/>
    <mergeCell ref="R72:S72"/>
    <mergeCell ref="J68:L68"/>
    <mergeCell ref="J59:L59"/>
    <mergeCell ref="A47:A57"/>
    <mergeCell ref="O70:P70"/>
    <mergeCell ref="R70:S70"/>
    <mergeCell ref="G67:I67"/>
    <mergeCell ref="J67:L67"/>
    <mergeCell ref="M69:N69"/>
    <mergeCell ref="G69:I69"/>
    <mergeCell ref="A30:A35"/>
    <mergeCell ref="E39:L39"/>
    <mergeCell ref="B40:L40"/>
    <mergeCell ref="G43:I43"/>
    <mergeCell ref="G49:I49"/>
    <mergeCell ref="J49:L49"/>
    <mergeCell ref="B47:B56"/>
    <mergeCell ref="C47:D56"/>
    <mergeCell ref="E49:E50"/>
    <mergeCell ref="G50:I50"/>
    <mergeCell ref="B29:L29"/>
    <mergeCell ref="G24:I24"/>
    <mergeCell ref="G32:I32"/>
    <mergeCell ref="J32:L32"/>
    <mergeCell ref="G31:I31"/>
    <mergeCell ref="J31:L31"/>
    <mergeCell ref="G25:I25"/>
    <mergeCell ref="J25:L25"/>
    <mergeCell ref="G30:I30"/>
    <mergeCell ref="J30:L30"/>
    <mergeCell ref="Z4:Z5"/>
    <mergeCell ref="AA4:AB5"/>
    <mergeCell ref="AC4:AC5"/>
    <mergeCell ref="AD4:AD5"/>
    <mergeCell ref="G16:I16"/>
    <mergeCell ref="J16:L16"/>
    <mergeCell ref="R13:S13"/>
    <mergeCell ref="O14:P14"/>
    <mergeCell ref="R14:S14"/>
    <mergeCell ref="M13:N13"/>
    <mergeCell ref="R60:S60"/>
    <mergeCell ref="G59:I59"/>
    <mergeCell ref="O61:P61"/>
    <mergeCell ref="R61:S61"/>
    <mergeCell ref="M61:N61"/>
    <mergeCell ref="O58:P58"/>
    <mergeCell ref="R58:S58"/>
    <mergeCell ref="O59:P59"/>
    <mergeCell ref="G61:I61"/>
    <mergeCell ref="J61:L61"/>
    <mergeCell ref="R57:S57"/>
    <mergeCell ref="G58:I58"/>
    <mergeCell ref="J58:L58"/>
    <mergeCell ref="M58:N58"/>
    <mergeCell ref="M62:N62"/>
    <mergeCell ref="O62:P62"/>
    <mergeCell ref="R62:S62"/>
    <mergeCell ref="M60:N60"/>
    <mergeCell ref="O60:P60"/>
    <mergeCell ref="R59:S59"/>
    <mergeCell ref="J48:L48"/>
    <mergeCell ref="M52:N52"/>
    <mergeCell ref="M54:N54"/>
    <mergeCell ref="G60:I60"/>
    <mergeCell ref="J60:L60"/>
    <mergeCell ref="G52:I52"/>
    <mergeCell ref="J52:L52"/>
    <mergeCell ref="E56:L56"/>
    <mergeCell ref="M57:N57"/>
    <mergeCell ref="M59:N59"/>
    <mergeCell ref="O57:P57"/>
    <mergeCell ref="M56:N56"/>
    <mergeCell ref="O55:P55"/>
    <mergeCell ref="M47:N47"/>
    <mergeCell ref="M48:N48"/>
    <mergeCell ref="O49:P49"/>
    <mergeCell ref="M49:N49"/>
    <mergeCell ref="O50:P50"/>
    <mergeCell ref="O54:P54"/>
    <mergeCell ref="O51:P51"/>
    <mergeCell ref="R55:S55"/>
    <mergeCell ref="G55:I55"/>
    <mergeCell ref="J55:L55"/>
    <mergeCell ref="O56:P56"/>
    <mergeCell ref="R56:S56"/>
    <mergeCell ref="R50:S50"/>
    <mergeCell ref="M51:N51"/>
    <mergeCell ref="M50:N50"/>
    <mergeCell ref="M53:N53"/>
    <mergeCell ref="R54:S54"/>
    <mergeCell ref="G48:I48"/>
    <mergeCell ref="O45:P45"/>
    <mergeCell ref="M45:N45"/>
    <mergeCell ref="M38:N38"/>
    <mergeCell ref="M41:N41"/>
    <mergeCell ref="G42:I42"/>
    <mergeCell ref="O41:P41"/>
    <mergeCell ref="G38:I38"/>
    <mergeCell ref="J42:L42"/>
    <mergeCell ref="J38:L38"/>
    <mergeCell ref="G19:I19"/>
    <mergeCell ref="J19:L19"/>
    <mergeCell ref="J17:L17"/>
    <mergeCell ref="G17:I17"/>
    <mergeCell ref="G47:I47"/>
    <mergeCell ref="J47:L47"/>
    <mergeCell ref="J24:L24"/>
    <mergeCell ref="E45:L45"/>
    <mergeCell ref="J27:L27"/>
    <mergeCell ref="E28:L28"/>
    <mergeCell ref="R45:S45"/>
    <mergeCell ref="R43:S43"/>
    <mergeCell ref="O53:P53"/>
    <mergeCell ref="R53:S53"/>
    <mergeCell ref="O47:P47"/>
    <mergeCell ref="R47:S47"/>
    <mergeCell ref="O44:P44"/>
    <mergeCell ref="R49:S49"/>
    <mergeCell ref="R44:S44"/>
    <mergeCell ref="O48:P48"/>
    <mergeCell ref="R51:S51"/>
    <mergeCell ref="O52:P52"/>
    <mergeCell ref="M46:N46"/>
    <mergeCell ref="O46:P46"/>
    <mergeCell ref="R46:S46"/>
    <mergeCell ref="R52:S52"/>
    <mergeCell ref="R48:S48"/>
    <mergeCell ref="G41:I41"/>
    <mergeCell ref="J41:L41"/>
    <mergeCell ref="G37:I37"/>
    <mergeCell ref="M42:N42"/>
    <mergeCell ref="O42:P42"/>
    <mergeCell ref="O40:P40"/>
    <mergeCell ref="O38:P38"/>
    <mergeCell ref="M40:N40"/>
    <mergeCell ref="M39:N39"/>
    <mergeCell ref="M37:N37"/>
    <mergeCell ref="J36:L36"/>
    <mergeCell ref="O39:P39"/>
    <mergeCell ref="O34:P34"/>
    <mergeCell ref="O37:P37"/>
    <mergeCell ref="M43:N43"/>
    <mergeCell ref="O43:P43"/>
    <mergeCell ref="J43:L43"/>
    <mergeCell ref="M33:N33"/>
    <mergeCell ref="M35:N35"/>
    <mergeCell ref="R39:S39"/>
    <mergeCell ref="M36:N36"/>
    <mergeCell ref="R36:S36"/>
    <mergeCell ref="R38:S38"/>
    <mergeCell ref="O35:P35"/>
    <mergeCell ref="R40:S40"/>
    <mergeCell ref="R30:S30"/>
    <mergeCell ref="R31:S31"/>
    <mergeCell ref="R32:S32"/>
    <mergeCell ref="O36:P36"/>
    <mergeCell ref="O33:P33"/>
    <mergeCell ref="R42:S42"/>
    <mergeCell ref="R34:S34"/>
    <mergeCell ref="R41:S41"/>
    <mergeCell ref="R28:S28"/>
    <mergeCell ref="R37:S37"/>
    <mergeCell ref="M34:N34"/>
    <mergeCell ref="M31:N31"/>
    <mergeCell ref="O31:P31"/>
    <mergeCell ref="R35:S35"/>
    <mergeCell ref="R33:S33"/>
    <mergeCell ref="R29:S29"/>
    <mergeCell ref="O30:P30"/>
    <mergeCell ref="O26:P26"/>
    <mergeCell ref="M26:N26"/>
    <mergeCell ref="O24:P24"/>
    <mergeCell ref="O27:P27"/>
    <mergeCell ref="M32:N32"/>
    <mergeCell ref="O32:P32"/>
    <mergeCell ref="M28:N28"/>
    <mergeCell ref="M29:N29"/>
    <mergeCell ref="O28:P28"/>
    <mergeCell ref="M30:N30"/>
    <mergeCell ref="O29:P29"/>
    <mergeCell ref="R18:S18"/>
    <mergeCell ref="M18:N18"/>
    <mergeCell ref="O18:P18"/>
    <mergeCell ref="R24:S24"/>
    <mergeCell ref="R27:S27"/>
    <mergeCell ref="R25:S25"/>
    <mergeCell ref="M25:N25"/>
    <mergeCell ref="O25:P25"/>
    <mergeCell ref="R26:S26"/>
    <mergeCell ref="M24:N24"/>
    <mergeCell ref="M14:N14"/>
    <mergeCell ref="O11:P11"/>
    <mergeCell ref="R11:S11"/>
    <mergeCell ref="O12:P12"/>
    <mergeCell ref="R12:S12"/>
    <mergeCell ref="R17:S17"/>
    <mergeCell ref="R16:S16"/>
    <mergeCell ref="O15:P15"/>
    <mergeCell ref="R15:S15"/>
    <mergeCell ref="O16:P16"/>
    <mergeCell ref="O19:P19"/>
    <mergeCell ref="R19:S19"/>
    <mergeCell ref="O20:P20"/>
    <mergeCell ref="M21:N21"/>
    <mergeCell ref="O21:P21"/>
    <mergeCell ref="M22:N22"/>
    <mergeCell ref="O22:P22"/>
    <mergeCell ref="R21:S21"/>
    <mergeCell ref="M20:N20"/>
    <mergeCell ref="R20:S20"/>
    <mergeCell ref="J12:L12"/>
    <mergeCell ref="J18:L18"/>
    <mergeCell ref="M27:N27"/>
    <mergeCell ref="R22:S22"/>
    <mergeCell ref="M23:N23"/>
    <mergeCell ref="O23:P23"/>
    <mergeCell ref="M12:N12"/>
    <mergeCell ref="O13:P13"/>
    <mergeCell ref="M17:N17"/>
    <mergeCell ref="O17:P17"/>
    <mergeCell ref="J54:L54"/>
    <mergeCell ref="M55:N55"/>
    <mergeCell ref="B57:L57"/>
    <mergeCell ref="M11:N11"/>
    <mergeCell ref="M19:N19"/>
    <mergeCell ref="M44:N44"/>
    <mergeCell ref="J37:L37"/>
    <mergeCell ref="G13:I13"/>
    <mergeCell ref="J13:L13"/>
    <mergeCell ref="G12:I12"/>
    <mergeCell ref="J50:L50"/>
    <mergeCell ref="O67:P67"/>
    <mergeCell ref="M66:N66"/>
    <mergeCell ref="O68:P68"/>
    <mergeCell ref="R68:S68"/>
    <mergeCell ref="M65:N65"/>
    <mergeCell ref="O65:P65"/>
    <mergeCell ref="R65:S65"/>
    <mergeCell ref="O66:P66"/>
    <mergeCell ref="R66:S66"/>
    <mergeCell ref="G64:I64"/>
    <mergeCell ref="M63:N63"/>
    <mergeCell ref="O69:P69"/>
    <mergeCell ref="R69:S69"/>
    <mergeCell ref="O64:P64"/>
    <mergeCell ref="R64:S64"/>
    <mergeCell ref="R67:S67"/>
    <mergeCell ref="J64:L64"/>
    <mergeCell ref="M64:N64"/>
    <mergeCell ref="G68:I68"/>
    <mergeCell ref="M68:N68"/>
    <mergeCell ref="V4:W5"/>
    <mergeCell ref="X4:Y5"/>
    <mergeCell ref="M7:N10"/>
    <mergeCell ref="M67:N67"/>
    <mergeCell ref="O63:P63"/>
    <mergeCell ref="R63:S63"/>
    <mergeCell ref="M15:N15"/>
    <mergeCell ref="M16:N16"/>
    <mergeCell ref="R23:S23"/>
    <mergeCell ref="O7:P10"/>
    <mergeCell ref="M4:P5"/>
    <mergeCell ref="Q4:S5"/>
    <mergeCell ref="T4:U5"/>
    <mergeCell ref="Q7:Q10"/>
    <mergeCell ref="R7:S10"/>
    <mergeCell ref="X7:X10"/>
    <mergeCell ref="Y7:Y10"/>
    <mergeCell ref="AE4:AE11"/>
    <mergeCell ref="K5:K7"/>
    <mergeCell ref="M6:P6"/>
    <mergeCell ref="Q6:S6"/>
    <mergeCell ref="T6:U6"/>
    <mergeCell ref="V6:W6"/>
    <mergeCell ref="X6:Y6"/>
    <mergeCell ref="AA6:AB6"/>
    <mergeCell ref="Z7:Z10"/>
    <mergeCell ref="AA7:AA10"/>
    <mergeCell ref="AB7:AB10"/>
    <mergeCell ref="AC7:AC10"/>
    <mergeCell ref="AD7:AD10"/>
    <mergeCell ref="A9:C9"/>
    <mergeCell ref="T7:T10"/>
    <mergeCell ref="U7:U10"/>
    <mergeCell ref="V7:V10"/>
    <mergeCell ref="W7:W10"/>
    <mergeCell ref="A12:A21"/>
    <mergeCell ref="B12:B20"/>
    <mergeCell ref="C12:D20"/>
    <mergeCell ref="G14:I14"/>
    <mergeCell ref="J14:L14"/>
    <mergeCell ref="G15:I15"/>
    <mergeCell ref="J15:L15"/>
    <mergeCell ref="E20:L20"/>
    <mergeCell ref="B21:L21"/>
    <mergeCell ref="G18:I18"/>
    <mergeCell ref="A22:A29"/>
    <mergeCell ref="B22:B28"/>
    <mergeCell ref="C22:D28"/>
    <mergeCell ref="G22:I22"/>
    <mergeCell ref="J22:L22"/>
    <mergeCell ref="G23:I23"/>
    <mergeCell ref="J23:L23"/>
    <mergeCell ref="G26:I26"/>
    <mergeCell ref="J26:L26"/>
    <mergeCell ref="G27:I27"/>
    <mergeCell ref="B30:B34"/>
    <mergeCell ref="C30:D34"/>
    <mergeCell ref="G33:I33"/>
    <mergeCell ref="J33:L33"/>
    <mergeCell ref="E34:L34"/>
    <mergeCell ref="B35:L35"/>
    <mergeCell ref="A36:A40"/>
    <mergeCell ref="B36:B39"/>
    <mergeCell ref="C36:D39"/>
    <mergeCell ref="A41:A46"/>
    <mergeCell ref="B41:B45"/>
    <mergeCell ref="C41:D45"/>
    <mergeCell ref="B46:L46"/>
    <mergeCell ref="G36:I36"/>
    <mergeCell ref="G44:I44"/>
    <mergeCell ref="J44:L44"/>
    <mergeCell ref="G51:I51"/>
    <mergeCell ref="J51:L51"/>
    <mergeCell ref="A58:A63"/>
    <mergeCell ref="B58:B62"/>
    <mergeCell ref="C58:D62"/>
    <mergeCell ref="E62:L62"/>
    <mergeCell ref="B63:L63"/>
    <mergeCell ref="G53:I53"/>
    <mergeCell ref="J53:L53"/>
    <mergeCell ref="G54:I54"/>
    <mergeCell ref="A64:A72"/>
    <mergeCell ref="B64:B71"/>
    <mergeCell ref="C64:D71"/>
    <mergeCell ref="G65:I65"/>
    <mergeCell ref="J65:L65"/>
    <mergeCell ref="G66:I66"/>
    <mergeCell ref="J66:L66"/>
    <mergeCell ref="G70:I70"/>
    <mergeCell ref="J70:L70"/>
    <mergeCell ref="E71:L71"/>
    <mergeCell ref="B72:L72"/>
    <mergeCell ref="A73:A79"/>
    <mergeCell ref="B73:B78"/>
    <mergeCell ref="C73:D78"/>
    <mergeCell ref="E75:E76"/>
    <mergeCell ref="G75:I75"/>
    <mergeCell ref="J75:L75"/>
    <mergeCell ref="G76:I76"/>
    <mergeCell ref="J76:L76"/>
    <mergeCell ref="G77:I77"/>
    <mergeCell ref="J77:L77"/>
    <mergeCell ref="E78:L78"/>
    <mergeCell ref="B79:L79"/>
    <mergeCell ref="M79:N79"/>
    <mergeCell ref="O79:P79"/>
    <mergeCell ref="R79:S79"/>
    <mergeCell ref="R77:S77"/>
    <mergeCell ref="M78:N78"/>
    <mergeCell ref="O78:P78"/>
    <mergeCell ref="R78:S78"/>
    <mergeCell ref="A80:A84"/>
    <mergeCell ref="B80:B83"/>
    <mergeCell ref="C80:D83"/>
    <mergeCell ref="G80:I80"/>
    <mergeCell ref="J80:L80"/>
    <mergeCell ref="M80:N80"/>
    <mergeCell ref="G82:I82"/>
    <mergeCell ref="J82:L82"/>
    <mergeCell ref="M82:N82"/>
    <mergeCell ref="B84:L84"/>
    <mergeCell ref="O80:P80"/>
    <mergeCell ref="R80:S80"/>
    <mergeCell ref="G81:I81"/>
    <mergeCell ref="J81:L81"/>
    <mergeCell ref="M81:N81"/>
    <mergeCell ref="O81:P81"/>
    <mergeCell ref="R81:S81"/>
    <mergeCell ref="B85:L85"/>
    <mergeCell ref="M85:N85"/>
    <mergeCell ref="O85:P85"/>
    <mergeCell ref="R85:S85"/>
    <mergeCell ref="O82:P82"/>
    <mergeCell ref="R82:S82"/>
    <mergeCell ref="E83:L83"/>
    <mergeCell ref="M83:N83"/>
    <mergeCell ref="O83:P83"/>
    <mergeCell ref="R83:S83"/>
    <mergeCell ref="A1:U1"/>
    <mergeCell ref="A2:U2"/>
    <mergeCell ref="A3:U3"/>
    <mergeCell ref="B86:L86"/>
    <mergeCell ref="M86:N86"/>
    <mergeCell ref="O86:P86"/>
    <mergeCell ref="R86:S86"/>
    <mergeCell ref="M84:N84"/>
    <mergeCell ref="O84:P84"/>
    <mergeCell ref="R84:S8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">
      <selection activeCell="M69" sqref="M69"/>
    </sheetView>
  </sheetViews>
  <sheetFormatPr defaultColWidth="9.140625" defaultRowHeight="20.25" customHeight="1"/>
  <cols>
    <col min="1" max="1" width="0.5625" style="1" customWidth="1"/>
    <col min="2" max="2" width="11.7109375" style="1" customWidth="1"/>
    <col min="3" max="3" width="4.7109375" style="1" customWidth="1"/>
    <col min="4" max="4" width="2.8515625" style="1" customWidth="1"/>
    <col min="5" max="5" width="0.42578125" style="1" customWidth="1"/>
    <col min="6" max="6" width="17.7109375" style="1" customWidth="1"/>
    <col min="7" max="7" width="0.71875" style="1" customWidth="1"/>
    <col min="8" max="8" width="7.8515625" style="1" customWidth="1"/>
    <col min="9" max="9" width="0.42578125" style="1" customWidth="1"/>
    <col min="10" max="10" width="9.00390625" style="1" customWidth="1"/>
    <col min="11" max="11" width="0" style="1" hidden="1" customWidth="1"/>
    <col min="12" max="12" width="14.28125" style="1" customWidth="1"/>
    <col min="13" max="13" width="12.140625" style="1" customWidth="1"/>
    <col min="14" max="14" width="2.140625" style="1" customWidth="1"/>
    <col min="15" max="15" width="14.28125" style="1" customWidth="1"/>
    <col min="16" max="16" width="2.140625" style="1" hidden="1" customWidth="1"/>
    <col min="17" max="17" width="14.140625" style="1" customWidth="1"/>
    <col min="18" max="18" width="8.00390625" style="1" customWidth="1"/>
    <col min="19" max="19" width="0.13671875" style="1" customWidth="1"/>
    <col min="20" max="20" width="6.140625" style="1" customWidth="1"/>
    <col min="21" max="21" width="14.7109375" style="1" customWidth="1"/>
    <col min="22" max="22" width="16.00390625" style="1" customWidth="1"/>
    <col min="23" max="23" width="15.7109375" style="1" customWidth="1"/>
    <col min="24" max="24" width="15.8515625" style="1" customWidth="1"/>
    <col min="25" max="25" width="15.7109375" style="1" customWidth="1"/>
    <col min="26" max="28" width="15.28125" style="1" customWidth="1"/>
    <col min="29" max="29" width="15.421875" style="1" customWidth="1"/>
    <col min="30" max="30" width="17.140625" style="1" customWidth="1"/>
    <col min="31" max="16384" width="9.140625" style="1" customWidth="1"/>
  </cols>
  <sheetData>
    <row r="1" spans="1:21" ht="18" customHeight="1">
      <c r="A1" s="216" t="s">
        <v>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1" ht="18" customHeight="1">
      <c r="A2" s="217" t="s">
        <v>451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ht="18" customHeight="1">
      <c r="A3" s="216" t="s">
        <v>688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ht="409.5" customHeight="1" hidden="1"/>
    <row r="5" spans="1:30" ht="37.5">
      <c r="A5" s="81"/>
      <c r="B5" s="82"/>
      <c r="C5" s="82"/>
      <c r="D5" s="82"/>
      <c r="E5" s="82"/>
      <c r="F5" s="82"/>
      <c r="G5" s="82"/>
      <c r="H5" s="82"/>
      <c r="I5" s="82"/>
      <c r="J5" s="152" t="s">
        <v>92</v>
      </c>
      <c r="L5" s="285" t="s">
        <v>86</v>
      </c>
      <c r="M5" s="282"/>
      <c r="N5" s="282"/>
      <c r="O5" s="282"/>
      <c r="P5" s="213"/>
      <c r="Q5" s="285" t="s">
        <v>178</v>
      </c>
      <c r="R5" s="285" t="s">
        <v>87</v>
      </c>
      <c r="S5" s="282"/>
      <c r="T5" s="282"/>
      <c r="U5" s="213"/>
      <c r="V5" s="285" t="s">
        <v>88</v>
      </c>
      <c r="W5" s="213"/>
      <c r="X5" s="285" t="s">
        <v>89</v>
      </c>
      <c r="Y5" s="285" t="s">
        <v>179</v>
      </c>
      <c r="Z5" s="285" t="s">
        <v>90</v>
      </c>
      <c r="AA5" s="213"/>
      <c r="AB5" s="285" t="s">
        <v>180</v>
      </c>
      <c r="AC5" s="285" t="s">
        <v>91</v>
      </c>
      <c r="AD5" s="211" t="s">
        <v>8</v>
      </c>
    </row>
    <row r="6" spans="1:30" ht="18.75">
      <c r="A6" s="84"/>
      <c r="B6" s="75"/>
      <c r="C6" s="75"/>
      <c r="D6" s="75"/>
      <c r="E6" s="75"/>
      <c r="F6" s="75"/>
      <c r="G6" s="75"/>
      <c r="H6" s="75"/>
      <c r="I6" s="75"/>
      <c r="J6" s="85"/>
      <c r="L6" s="283"/>
      <c r="M6" s="243"/>
      <c r="N6" s="243"/>
      <c r="O6" s="243"/>
      <c r="P6" s="284"/>
      <c r="Q6" s="277"/>
      <c r="R6" s="283"/>
      <c r="S6" s="243"/>
      <c r="T6" s="243"/>
      <c r="U6" s="284"/>
      <c r="V6" s="283"/>
      <c r="W6" s="284"/>
      <c r="X6" s="277"/>
      <c r="Y6" s="277"/>
      <c r="Z6" s="283"/>
      <c r="AA6" s="284"/>
      <c r="AB6" s="277"/>
      <c r="AC6" s="277"/>
      <c r="AD6" s="286"/>
    </row>
    <row r="7" spans="1:30" ht="18.75">
      <c r="A7" s="84"/>
      <c r="B7" s="75"/>
      <c r="C7" s="75"/>
      <c r="D7" s="75"/>
      <c r="E7" s="75"/>
      <c r="F7" s="75"/>
      <c r="G7" s="75"/>
      <c r="H7" s="75"/>
      <c r="I7" s="75"/>
      <c r="J7" s="85"/>
      <c r="L7" s="288" t="s">
        <v>93</v>
      </c>
      <c r="M7" s="289"/>
      <c r="N7" s="289"/>
      <c r="O7" s="289"/>
      <c r="P7" s="290"/>
      <c r="Q7" s="109" t="s">
        <v>181</v>
      </c>
      <c r="R7" s="288" t="s">
        <v>94</v>
      </c>
      <c r="S7" s="289"/>
      <c r="T7" s="289"/>
      <c r="U7" s="290"/>
      <c r="V7" s="288" t="s">
        <v>95</v>
      </c>
      <c r="W7" s="290"/>
      <c r="X7" s="109" t="s">
        <v>96</v>
      </c>
      <c r="Y7" s="109" t="s">
        <v>182</v>
      </c>
      <c r="Z7" s="288" t="s">
        <v>97</v>
      </c>
      <c r="AA7" s="290"/>
      <c r="AB7" s="109" t="s">
        <v>183</v>
      </c>
      <c r="AC7" s="109" t="s">
        <v>98</v>
      </c>
      <c r="AD7" s="286"/>
    </row>
    <row r="8" spans="1:30" ht="18.75">
      <c r="A8" s="84"/>
      <c r="B8" s="75"/>
      <c r="C8" s="75"/>
      <c r="D8" s="75"/>
      <c r="E8" s="75"/>
      <c r="F8" s="75"/>
      <c r="G8" s="75"/>
      <c r="H8" s="75"/>
      <c r="I8" s="75"/>
      <c r="J8" s="85"/>
      <c r="L8" s="276" t="s">
        <v>99</v>
      </c>
      <c r="M8" s="276" t="s">
        <v>184</v>
      </c>
      <c r="N8" s="213"/>
      <c r="O8" s="276" t="s">
        <v>100</v>
      </c>
      <c r="P8" s="213"/>
      <c r="Q8" s="276" t="s">
        <v>185</v>
      </c>
      <c r="R8" s="276" t="s">
        <v>101</v>
      </c>
      <c r="S8" s="282"/>
      <c r="T8" s="213"/>
      <c r="U8" s="276" t="s">
        <v>102</v>
      </c>
      <c r="V8" s="276" t="s">
        <v>103</v>
      </c>
      <c r="W8" s="276" t="s">
        <v>104</v>
      </c>
      <c r="X8" s="276" t="s">
        <v>105</v>
      </c>
      <c r="Y8" s="276" t="s">
        <v>186</v>
      </c>
      <c r="Z8" s="276" t="s">
        <v>187</v>
      </c>
      <c r="AA8" s="276" t="s">
        <v>106</v>
      </c>
      <c r="AB8" s="276" t="s">
        <v>188</v>
      </c>
      <c r="AC8" s="276" t="s">
        <v>42</v>
      </c>
      <c r="AD8" s="286"/>
    </row>
    <row r="9" spans="1:30" ht="36.75" customHeight="1">
      <c r="A9" s="278" t="s">
        <v>107</v>
      </c>
      <c r="B9" s="279"/>
      <c r="C9" s="279"/>
      <c r="D9" s="75"/>
      <c r="E9" s="75"/>
      <c r="F9" s="75"/>
      <c r="G9" s="75"/>
      <c r="H9" s="75"/>
      <c r="I9" s="75"/>
      <c r="J9" s="85"/>
      <c r="L9" s="277"/>
      <c r="M9" s="283"/>
      <c r="N9" s="284"/>
      <c r="O9" s="283"/>
      <c r="P9" s="284"/>
      <c r="Q9" s="277"/>
      <c r="R9" s="283"/>
      <c r="S9" s="243"/>
      <c r="T9" s="284"/>
      <c r="U9" s="277"/>
      <c r="V9" s="277"/>
      <c r="W9" s="277"/>
      <c r="X9" s="277"/>
      <c r="Y9" s="277"/>
      <c r="Z9" s="277"/>
      <c r="AA9" s="277"/>
      <c r="AB9" s="277"/>
      <c r="AC9" s="277"/>
      <c r="AD9" s="286"/>
    </row>
    <row r="10" spans="1:30" ht="18.75">
      <c r="A10" s="280"/>
      <c r="B10" s="281"/>
      <c r="C10" s="281"/>
      <c r="D10" s="87"/>
      <c r="E10" s="87"/>
      <c r="F10" s="87"/>
      <c r="G10" s="87"/>
      <c r="H10" s="87"/>
      <c r="I10" s="87"/>
      <c r="J10" s="88"/>
      <c r="L10" s="153" t="s">
        <v>108</v>
      </c>
      <c r="M10" s="297" t="s">
        <v>189</v>
      </c>
      <c r="N10" s="290"/>
      <c r="O10" s="297" t="s">
        <v>109</v>
      </c>
      <c r="P10" s="290"/>
      <c r="Q10" s="153" t="s">
        <v>190</v>
      </c>
      <c r="R10" s="297" t="s">
        <v>110</v>
      </c>
      <c r="S10" s="289"/>
      <c r="T10" s="290"/>
      <c r="U10" s="153" t="s">
        <v>111</v>
      </c>
      <c r="V10" s="153" t="s">
        <v>112</v>
      </c>
      <c r="W10" s="153" t="s">
        <v>113</v>
      </c>
      <c r="X10" s="153" t="s">
        <v>114</v>
      </c>
      <c r="Y10" s="153" t="s">
        <v>191</v>
      </c>
      <c r="Z10" s="153" t="s">
        <v>192</v>
      </c>
      <c r="AA10" s="153" t="s">
        <v>115</v>
      </c>
      <c r="AB10" s="153" t="s">
        <v>193</v>
      </c>
      <c r="AC10" s="153" t="s">
        <v>116</v>
      </c>
      <c r="AD10" s="287"/>
    </row>
    <row r="11" ht="409.5" customHeight="1" hidden="1"/>
    <row r="12" spans="1:30" ht="18.75">
      <c r="A12" s="265"/>
      <c r="B12" s="267" t="s">
        <v>43</v>
      </c>
      <c r="C12" s="269" t="s">
        <v>127</v>
      </c>
      <c r="D12" s="213"/>
      <c r="E12" s="154"/>
      <c r="F12" s="273" t="s">
        <v>136</v>
      </c>
      <c r="G12" s="190"/>
      <c r="H12" s="274"/>
      <c r="I12" s="275" t="s">
        <v>137</v>
      </c>
      <c r="J12" s="191"/>
      <c r="L12" s="155">
        <v>6400</v>
      </c>
      <c r="M12" s="294">
        <v>0</v>
      </c>
      <c r="N12" s="191"/>
      <c r="O12" s="294">
        <v>0</v>
      </c>
      <c r="P12" s="191"/>
      <c r="Q12" s="155">
        <v>0</v>
      </c>
      <c r="R12" s="294">
        <v>0</v>
      </c>
      <c r="S12" s="190"/>
      <c r="T12" s="191"/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6400</v>
      </c>
    </row>
    <row r="13" spans="1:30" ht="18.75">
      <c r="A13" s="266"/>
      <c r="B13" s="268"/>
      <c r="C13" s="200"/>
      <c r="D13" s="201"/>
      <c r="E13" s="264" t="s">
        <v>125</v>
      </c>
      <c r="F13" s="190"/>
      <c r="G13" s="190"/>
      <c r="H13" s="190"/>
      <c r="I13" s="190"/>
      <c r="J13" s="191"/>
      <c r="L13" s="156">
        <v>6400</v>
      </c>
      <c r="M13" s="295">
        <v>0</v>
      </c>
      <c r="N13" s="191"/>
      <c r="O13" s="295">
        <v>0</v>
      </c>
      <c r="P13" s="191"/>
      <c r="Q13" s="156">
        <v>0</v>
      </c>
      <c r="R13" s="295">
        <v>0</v>
      </c>
      <c r="S13" s="190"/>
      <c r="T13" s="191"/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6400</v>
      </c>
    </row>
    <row r="14" spans="1:30" ht="18.75">
      <c r="A14" s="265"/>
      <c r="B14" s="267" t="s">
        <v>44</v>
      </c>
      <c r="C14" s="269" t="s">
        <v>140</v>
      </c>
      <c r="D14" s="213"/>
      <c r="E14" s="154"/>
      <c r="F14" s="273" t="s">
        <v>141</v>
      </c>
      <c r="G14" s="190"/>
      <c r="H14" s="274"/>
      <c r="I14" s="275" t="s">
        <v>142</v>
      </c>
      <c r="J14" s="191"/>
      <c r="L14" s="155">
        <v>19696</v>
      </c>
      <c r="M14" s="294">
        <v>0</v>
      </c>
      <c r="N14" s="191"/>
      <c r="O14" s="294">
        <v>42300</v>
      </c>
      <c r="P14" s="191"/>
      <c r="Q14" s="155">
        <v>0</v>
      </c>
      <c r="R14" s="294">
        <v>115579</v>
      </c>
      <c r="S14" s="190"/>
      <c r="T14" s="191"/>
      <c r="U14" s="155">
        <v>0</v>
      </c>
      <c r="V14" s="155">
        <v>120000</v>
      </c>
      <c r="W14" s="155">
        <v>0</v>
      </c>
      <c r="X14" s="155">
        <v>15240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312815</v>
      </c>
    </row>
    <row r="15" spans="1:30" ht="18.75">
      <c r="A15" s="270"/>
      <c r="B15" s="271"/>
      <c r="C15" s="185"/>
      <c r="D15" s="272"/>
      <c r="E15" s="154"/>
      <c r="F15" s="273" t="s">
        <v>143</v>
      </c>
      <c r="G15" s="190"/>
      <c r="H15" s="274"/>
      <c r="I15" s="275" t="s">
        <v>144</v>
      </c>
      <c r="J15" s="191"/>
      <c r="L15" s="155">
        <v>0</v>
      </c>
      <c r="M15" s="294">
        <v>0</v>
      </c>
      <c r="N15" s="191"/>
      <c r="O15" s="294">
        <v>0</v>
      </c>
      <c r="P15" s="191"/>
      <c r="Q15" s="155">
        <v>0</v>
      </c>
      <c r="R15" s="294">
        <v>0</v>
      </c>
      <c r="S15" s="190"/>
      <c r="T15" s="191"/>
      <c r="U15" s="155">
        <v>0</v>
      </c>
      <c r="V15" s="155">
        <v>42000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42000</v>
      </c>
    </row>
    <row r="16" spans="1:30" ht="18.75">
      <c r="A16" s="270"/>
      <c r="B16" s="271"/>
      <c r="C16" s="185"/>
      <c r="D16" s="272"/>
      <c r="E16" s="154"/>
      <c r="F16" s="273" t="s">
        <v>145</v>
      </c>
      <c r="G16" s="190"/>
      <c r="H16" s="274"/>
      <c r="I16" s="275" t="s">
        <v>146</v>
      </c>
      <c r="J16" s="191"/>
      <c r="L16" s="155">
        <v>1200</v>
      </c>
      <c r="M16" s="294">
        <v>0</v>
      </c>
      <c r="N16" s="191"/>
      <c r="O16" s="294">
        <v>25800</v>
      </c>
      <c r="P16" s="191"/>
      <c r="Q16" s="155">
        <v>0</v>
      </c>
      <c r="R16" s="294">
        <v>0</v>
      </c>
      <c r="S16" s="190"/>
      <c r="T16" s="191"/>
      <c r="U16" s="155">
        <v>0</v>
      </c>
      <c r="V16" s="155">
        <v>0</v>
      </c>
      <c r="W16" s="155">
        <v>0</v>
      </c>
      <c r="X16" s="155">
        <v>107880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134880</v>
      </c>
    </row>
    <row r="17" spans="1:30" ht="18.75">
      <c r="A17" s="270"/>
      <c r="B17" s="271"/>
      <c r="C17" s="185"/>
      <c r="D17" s="272"/>
      <c r="E17" s="154"/>
      <c r="F17" s="273" t="s">
        <v>147</v>
      </c>
      <c r="G17" s="190"/>
      <c r="H17" s="274"/>
      <c r="I17" s="275" t="s">
        <v>148</v>
      </c>
      <c r="J17" s="191"/>
      <c r="L17" s="155">
        <v>3540</v>
      </c>
      <c r="M17" s="294">
        <v>0</v>
      </c>
      <c r="N17" s="191"/>
      <c r="O17" s="294">
        <v>0</v>
      </c>
      <c r="P17" s="191"/>
      <c r="Q17" s="155">
        <v>0</v>
      </c>
      <c r="R17" s="294">
        <v>0</v>
      </c>
      <c r="S17" s="190"/>
      <c r="T17" s="191"/>
      <c r="U17" s="155">
        <v>0</v>
      </c>
      <c r="V17" s="155">
        <v>0</v>
      </c>
      <c r="W17" s="155">
        <v>0</v>
      </c>
      <c r="X17" s="155">
        <v>13500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17040</v>
      </c>
    </row>
    <row r="18" spans="1:30" ht="18.75">
      <c r="A18" s="266"/>
      <c r="B18" s="268"/>
      <c r="C18" s="200"/>
      <c r="D18" s="201"/>
      <c r="E18" s="264" t="s">
        <v>125</v>
      </c>
      <c r="F18" s="190"/>
      <c r="G18" s="190"/>
      <c r="H18" s="190"/>
      <c r="I18" s="190"/>
      <c r="J18" s="191"/>
      <c r="L18" s="156">
        <v>24436</v>
      </c>
      <c r="M18" s="295">
        <v>0</v>
      </c>
      <c r="N18" s="191"/>
      <c r="O18" s="295">
        <v>68100</v>
      </c>
      <c r="P18" s="191"/>
      <c r="Q18" s="156">
        <v>0</v>
      </c>
      <c r="R18" s="295">
        <v>115579</v>
      </c>
      <c r="S18" s="190"/>
      <c r="T18" s="191"/>
      <c r="U18" s="156">
        <v>0</v>
      </c>
      <c r="V18" s="156">
        <v>162000</v>
      </c>
      <c r="W18" s="156">
        <v>0</v>
      </c>
      <c r="X18" s="156">
        <v>136620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506735</v>
      </c>
    </row>
    <row r="19" spans="1:30" ht="18.75">
      <c r="A19" s="265"/>
      <c r="B19" s="267" t="s">
        <v>46</v>
      </c>
      <c r="C19" s="269" t="s">
        <v>149</v>
      </c>
      <c r="D19" s="213"/>
      <c r="E19" s="154"/>
      <c r="F19" s="273" t="s">
        <v>194</v>
      </c>
      <c r="G19" s="190"/>
      <c r="H19" s="274"/>
      <c r="I19" s="275" t="s">
        <v>452</v>
      </c>
      <c r="J19" s="191"/>
      <c r="L19" s="155">
        <v>9610</v>
      </c>
      <c r="M19" s="294">
        <v>0</v>
      </c>
      <c r="N19" s="191"/>
      <c r="O19" s="294">
        <v>8450</v>
      </c>
      <c r="P19" s="191"/>
      <c r="Q19" s="155">
        <v>0</v>
      </c>
      <c r="R19" s="294">
        <v>23790</v>
      </c>
      <c r="S19" s="190"/>
      <c r="T19" s="191"/>
      <c r="U19" s="155">
        <v>0</v>
      </c>
      <c r="V19" s="155">
        <v>31000</v>
      </c>
      <c r="W19" s="155">
        <v>0</v>
      </c>
      <c r="X19" s="155">
        <v>24550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97400</v>
      </c>
    </row>
    <row r="20" spans="1:30" ht="18.75">
      <c r="A20" s="270"/>
      <c r="B20" s="271"/>
      <c r="C20" s="185"/>
      <c r="D20" s="272"/>
      <c r="E20" s="154"/>
      <c r="F20" s="273" t="s">
        <v>195</v>
      </c>
      <c r="G20" s="190"/>
      <c r="H20" s="274"/>
      <c r="I20" s="275" t="s">
        <v>453</v>
      </c>
      <c r="J20" s="191"/>
      <c r="L20" s="155">
        <v>5000</v>
      </c>
      <c r="M20" s="294">
        <v>0</v>
      </c>
      <c r="N20" s="191"/>
      <c r="O20" s="294">
        <v>0</v>
      </c>
      <c r="P20" s="191"/>
      <c r="Q20" s="155">
        <v>0</v>
      </c>
      <c r="R20" s="294">
        <v>2000</v>
      </c>
      <c r="S20" s="190"/>
      <c r="T20" s="191"/>
      <c r="U20" s="155">
        <v>0</v>
      </c>
      <c r="V20" s="155">
        <v>0</v>
      </c>
      <c r="W20" s="155">
        <v>0</v>
      </c>
      <c r="X20" s="155">
        <v>5000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12000</v>
      </c>
    </row>
    <row r="21" spans="1:30" ht="18.75">
      <c r="A21" s="270"/>
      <c r="B21" s="271"/>
      <c r="C21" s="185"/>
      <c r="D21" s="272"/>
      <c r="E21" s="154"/>
      <c r="F21" s="273" t="s">
        <v>150</v>
      </c>
      <c r="G21" s="190"/>
      <c r="H21" s="274"/>
      <c r="I21" s="275" t="s">
        <v>151</v>
      </c>
      <c r="J21" s="191"/>
      <c r="L21" s="155">
        <v>1000</v>
      </c>
      <c r="M21" s="294">
        <v>0</v>
      </c>
      <c r="N21" s="191"/>
      <c r="O21" s="294">
        <v>0</v>
      </c>
      <c r="P21" s="191"/>
      <c r="Q21" s="155">
        <v>0</v>
      </c>
      <c r="R21" s="294">
        <v>8100</v>
      </c>
      <c r="S21" s="190"/>
      <c r="T21" s="191"/>
      <c r="U21" s="155">
        <v>0</v>
      </c>
      <c r="V21" s="155">
        <v>0</v>
      </c>
      <c r="W21" s="155">
        <v>0</v>
      </c>
      <c r="X21" s="155">
        <v>40000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  <c r="AD21" s="155">
        <v>49100</v>
      </c>
    </row>
    <row r="22" spans="1:30" ht="18.75">
      <c r="A22" s="270"/>
      <c r="B22" s="271"/>
      <c r="C22" s="185"/>
      <c r="D22" s="272"/>
      <c r="E22" s="154"/>
      <c r="F22" s="273" t="s">
        <v>196</v>
      </c>
      <c r="G22" s="190"/>
      <c r="H22" s="274"/>
      <c r="I22" s="275" t="s">
        <v>454</v>
      </c>
      <c r="J22" s="191"/>
      <c r="L22" s="155">
        <v>10283.25</v>
      </c>
      <c r="M22" s="294">
        <v>0</v>
      </c>
      <c r="N22" s="191"/>
      <c r="O22" s="294">
        <v>10300</v>
      </c>
      <c r="P22" s="191"/>
      <c r="Q22" s="155">
        <v>0</v>
      </c>
      <c r="R22" s="294">
        <v>6427.75</v>
      </c>
      <c r="S22" s="190"/>
      <c r="T22" s="191"/>
      <c r="U22" s="155">
        <v>0</v>
      </c>
      <c r="V22" s="155">
        <v>0</v>
      </c>
      <c r="W22" s="155">
        <v>0</v>
      </c>
      <c r="X22" s="155">
        <v>7243.25</v>
      </c>
      <c r="Y22" s="155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34254.25</v>
      </c>
    </row>
    <row r="23" spans="1:30" ht="18.75">
      <c r="A23" s="266"/>
      <c r="B23" s="268"/>
      <c r="C23" s="200"/>
      <c r="D23" s="201"/>
      <c r="E23" s="264" t="s">
        <v>125</v>
      </c>
      <c r="F23" s="190"/>
      <c r="G23" s="190"/>
      <c r="H23" s="190"/>
      <c r="I23" s="190"/>
      <c r="J23" s="191"/>
      <c r="L23" s="156">
        <v>25893.25</v>
      </c>
      <c r="M23" s="295">
        <v>0</v>
      </c>
      <c r="N23" s="191"/>
      <c r="O23" s="295">
        <v>18750</v>
      </c>
      <c r="P23" s="191"/>
      <c r="Q23" s="156">
        <v>0</v>
      </c>
      <c r="R23" s="295">
        <v>40317.75</v>
      </c>
      <c r="S23" s="190"/>
      <c r="T23" s="191"/>
      <c r="U23" s="156">
        <v>0</v>
      </c>
      <c r="V23" s="156">
        <v>31000</v>
      </c>
      <c r="W23" s="156">
        <v>0</v>
      </c>
      <c r="X23" s="156">
        <v>76793.25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192754.25</v>
      </c>
    </row>
    <row r="24" spans="1:30" ht="18.75">
      <c r="A24" s="265"/>
      <c r="B24" s="267" t="s">
        <v>47</v>
      </c>
      <c r="C24" s="269" t="s">
        <v>152</v>
      </c>
      <c r="D24" s="213"/>
      <c r="E24" s="154"/>
      <c r="F24" s="273" t="s">
        <v>153</v>
      </c>
      <c r="G24" s="190"/>
      <c r="H24" s="274"/>
      <c r="I24" s="275" t="s">
        <v>154</v>
      </c>
      <c r="J24" s="191"/>
      <c r="L24" s="155">
        <v>20692</v>
      </c>
      <c r="M24" s="294">
        <v>0</v>
      </c>
      <c r="N24" s="191"/>
      <c r="O24" s="294">
        <v>23700</v>
      </c>
      <c r="P24" s="191"/>
      <c r="Q24" s="155">
        <v>0</v>
      </c>
      <c r="R24" s="294">
        <v>25200</v>
      </c>
      <c r="S24" s="190"/>
      <c r="T24" s="191"/>
      <c r="U24" s="155">
        <v>0</v>
      </c>
      <c r="V24" s="155">
        <v>0</v>
      </c>
      <c r="W24" s="155">
        <v>18427</v>
      </c>
      <c r="X24" s="155">
        <v>35900</v>
      </c>
      <c r="Y24" s="155">
        <v>0</v>
      </c>
      <c r="Z24" s="155">
        <v>0</v>
      </c>
      <c r="AA24" s="155">
        <v>0</v>
      </c>
      <c r="AB24" s="155">
        <v>0</v>
      </c>
      <c r="AC24" s="155">
        <v>0</v>
      </c>
      <c r="AD24" s="155">
        <v>123919</v>
      </c>
    </row>
    <row r="25" spans="1:30" ht="18.75">
      <c r="A25" s="270"/>
      <c r="B25" s="271"/>
      <c r="C25" s="185"/>
      <c r="D25" s="272"/>
      <c r="E25" s="154"/>
      <c r="F25" s="273" t="s">
        <v>155</v>
      </c>
      <c r="G25" s="190"/>
      <c r="H25" s="274"/>
      <c r="I25" s="275" t="s">
        <v>156</v>
      </c>
      <c r="J25" s="191"/>
      <c r="L25" s="155">
        <v>62825</v>
      </c>
      <c r="M25" s="294">
        <v>0</v>
      </c>
      <c r="N25" s="191"/>
      <c r="O25" s="294">
        <v>0</v>
      </c>
      <c r="P25" s="191"/>
      <c r="Q25" s="155">
        <v>0</v>
      </c>
      <c r="R25" s="294">
        <v>5000</v>
      </c>
      <c r="S25" s="190"/>
      <c r="T25" s="191"/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67825</v>
      </c>
    </row>
    <row r="26" spans="1:30" ht="18.75">
      <c r="A26" s="270"/>
      <c r="B26" s="271"/>
      <c r="C26" s="185"/>
      <c r="D26" s="272"/>
      <c r="E26" s="154"/>
      <c r="F26" s="273" t="s">
        <v>157</v>
      </c>
      <c r="G26" s="190"/>
      <c r="H26" s="274"/>
      <c r="I26" s="275" t="s">
        <v>158</v>
      </c>
      <c r="J26" s="191"/>
      <c r="L26" s="155">
        <v>490394</v>
      </c>
      <c r="M26" s="294">
        <v>2000</v>
      </c>
      <c r="N26" s="191"/>
      <c r="O26" s="294">
        <v>116482</v>
      </c>
      <c r="P26" s="191"/>
      <c r="Q26" s="155">
        <v>14000</v>
      </c>
      <c r="R26" s="294">
        <v>29000</v>
      </c>
      <c r="S26" s="190"/>
      <c r="T26" s="191"/>
      <c r="U26" s="155">
        <v>57571</v>
      </c>
      <c r="V26" s="155">
        <v>0</v>
      </c>
      <c r="W26" s="155">
        <v>38525</v>
      </c>
      <c r="X26" s="155">
        <v>81450</v>
      </c>
      <c r="Y26" s="155">
        <v>37850</v>
      </c>
      <c r="Z26" s="155">
        <v>5684</v>
      </c>
      <c r="AA26" s="155">
        <v>2657.3</v>
      </c>
      <c r="AB26" s="155">
        <v>0</v>
      </c>
      <c r="AC26" s="155">
        <v>0</v>
      </c>
      <c r="AD26" s="155">
        <v>875613.3</v>
      </c>
    </row>
    <row r="27" spans="1:30" ht="18.75">
      <c r="A27" s="270"/>
      <c r="B27" s="271"/>
      <c r="C27" s="185"/>
      <c r="D27" s="272"/>
      <c r="E27" s="154"/>
      <c r="F27" s="273" t="s">
        <v>197</v>
      </c>
      <c r="G27" s="190"/>
      <c r="H27" s="274"/>
      <c r="I27" s="275" t="s">
        <v>455</v>
      </c>
      <c r="J27" s="191"/>
      <c r="L27" s="155">
        <v>3302.57</v>
      </c>
      <c r="M27" s="294">
        <v>0</v>
      </c>
      <c r="N27" s="191"/>
      <c r="O27" s="294">
        <v>8650</v>
      </c>
      <c r="P27" s="191"/>
      <c r="Q27" s="155">
        <v>0</v>
      </c>
      <c r="R27" s="294">
        <v>0</v>
      </c>
      <c r="S27" s="190"/>
      <c r="T27" s="191"/>
      <c r="U27" s="155">
        <v>26125</v>
      </c>
      <c r="V27" s="155">
        <v>0</v>
      </c>
      <c r="W27" s="155">
        <v>17100</v>
      </c>
      <c r="X27" s="155">
        <v>4120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59297.57</v>
      </c>
    </row>
    <row r="28" spans="1:30" ht="18.75">
      <c r="A28" s="266"/>
      <c r="B28" s="268"/>
      <c r="C28" s="200"/>
      <c r="D28" s="201"/>
      <c r="E28" s="264" t="s">
        <v>125</v>
      </c>
      <c r="F28" s="190"/>
      <c r="G28" s="190"/>
      <c r="H28" s="190"/>
      <c r="I28" s="190"/>
      <c r="J28" s="191"/>
      <c r="L28" s="156">
        <v>577213.57</v>
      </c>
      <c r="M28" s="295">
        <v>2000</v>
      </c>
      <c r="N28" s="191"/>
      <c r="O28" s="295">
        <v>148832</v>
      </c>
      <c r="P28" s="191"/>
      <c r="Q28" s="156">
        <v>14000</v>
      </c>
      <c r="R28" s="295">
        <v>59200</v>
      </c>
      <c r="S28" s="190"/>
      <c r="T28" s="191"/>
      <c r="U28" s="156">
        <v>83696</v>
      </c>
      <c r="V28" s="156">
        <v>0</v>
      </c>
      <c r="W28" s="156">
        <v>74052</v>
      </c>
      <c r="X28" s="156">
        <v>121470</v>
      </c>
      <c r="Y28" s="156">
        <v>37850</v>
      </c>
      <c r="Z28" s="156">
        <v>5684</v>
      </c>
      <c r="AA28" s="156">
        <v>2657.3</v>
      </c>
      <c r="AB28" s="156">
        <v>0</v>
      </c>
      <c r="AC28" s="156">
        <v>0</v>
      </c>
      <c r="AD28" s="156">
        <v>1126654.87</v>
      </c>
    </row>
    <row r="29" spans="1:30" ht="18.75">
      <c r="A29" s="265"/>
      <c r="B29" s="267" t="s">
        <v>48</v>
      </c>
      <c r="C29" s="269" t="s">
        <v>159</v>
      </c>
      <c r="D29" s="213"/>
      <c r="E29" s="154"/>
      <c r="F29" s="273" t="s">
        <v>160</v>
      </c>
      <c r="G29" s="190"/>
      <c r="H29" s="274"/>
      <c r="I29" s="275" t="s">
        <v>161</v>
      </c>
      <c r="J29" s="191"/>
      <c r="L29" s="155">
        <v>0</v>
      </c>
      <c r="M29" s="294">
        <v>0</v>
      </c>
      <c r="N29" s="191"/>
      <c r="O29" s="294">
        <v>840.35</v>
      </c>
      <c r="P29" s="191"/>
      <c r="Q29" s="155">
        <v>0</v>
      </c>
      <c r="R29" s="294">
        <v>59</v>
      </c>
      <c r="S29" s="190"/>
      <c r="T29" s="191"/>
      <c r="U29" s="155">
        <v>0</v>
      </c>
      <c r="V29" s="155">
        <v>0</v>
      </c>
      <c r="W29" s="155">
        <v>0</v>
      </c>
      <c r="X29" s="155">
        <v>0</v>
      </c>
      <c r="Y29" s="155">
        <v>0</v>
      </c>
      <c r="Z29" s="155">
        <v>0</v>
      </c>
      <c r="AA29" s="155">
        <v>0</v>
      </c>
      <c r="AB29" s="155">
        <v>0</v>
      </c>
      <c r="AC29" s="155">
        <v>0</v>
      </c>
      <c r="AD29" s="155">
        <v>899.35</v>
      </c>
    </row>
    <row r="30" spans="1:30" ht="18.75">
      <c r="A30" s="270"/>
      <c r="B30" s="271"/>
      <c r="C30" s="185"/>
      <c r="D30" s="272"/>
      <c r="E30" s="154"/>
      <c r="F30" s="273" t="s">
        <v>198</v>
      </c>
      <c r="G30" s="190"/>
      <c r="H30" s="274"/>
      <c r="I30" s="275" t="s">
        <v>456</v>
      </c>
      <c r="J30" s="191"/>
      <c r="L30" s="155">
        <v>0</v>
      </c>
      <c r="M30" s="294">
        <v>0</v>
      </c>
      <c r="N30" s="191"/>
      <c r="O30" s="294">
        <v>0</v>
      </c>
      <c r="P30" s="191"/>
      <c r="Q30" s="155">
        <v>0</v>
      </c>
      <c r="R30" s="294">
        <v>0</v>
      </c>
      <c r="S30" s="190"/>
      <c r="T30" s="191"/>
      <c r="U30" s="155">
        <v>0</v>
      </c>
      <c r="V30" s="155">
        <v>0</v>
      </c>
      <c r="W30" s="155">
        <v>0</v>
      </c>
      <c r="X30" s="155">
        <v>8587.75</v>
      </c>
      <c r="Y30" s="155">
        <v>0</v>
      </c>
      <c r="Z30" s="155">
        <v>0</v>
      </c>
      <c r="AA30" s="155">
        <v>0</v>
      </c>
      <c r="AB30" s="155">
        <v>0</v>
      </c>
      <c r="AC30" s="155">
        <v>0</v>
      </c>
      <c r="AD30" s="155">
        <v>8587.75</v>
      </c>
    </row>
    <row r="31" spans="1:30" ht="18.75">
      <c r="A31" s="270"/>
      <c r="B31" s="271"/>
      <c r="C31" s="185"/>
      <c r="D31" s="272"/>
      <c r="E31" s="154"/>
      <c r="F31" s="273" t="s">
        <v>199</v>
      </c>
      <c r="G31" s="190"/>
      <c r="H31" s="274"/>
      <c r="I31" s="275" t="s">
        <v>457</v>
      </c>
      <c r="J31" s="191"/>
      <c r="L31" s="155">
        <v>0</v>
      </c>
      <c r="M31" s="294">
        <v>0</v>
      </c>
      <c r="N31" s="191"/>
      <c r="O31" s="294">
        <v>8588</v>
      </c>
      <c r="P31" s="191"/>
      <c r="Q31" s="155">
        <v>0</v>
      </c>
      <c r="R31" s="294">
        <v>52</v>
      </c>
      <c r="S31" s="190"/>
      <c r="T31" s="191"/>
      <c r="U31" s="155">
        <v>0</v>
      </c>
      <c r="V31" s="155">
        <v>0</v>
      </c>
      <c r="W31" s="155">
        <v>5000</v>
      </c>
      <c r="X31" s="155">
        <v>0</v>
      </c>
      <c r="Y31" s="155">
        <v>0</v>
      </c>
      <c r="Z31" s="155">
        <v>0</v>
      </c>
      <c r="AA31" s="155">
        <v>0</v>
      </c>
      <c r="AB31" s="155">
        <v>0</v>
      </c>
      <c r="AC31" s="155">
        <v>0</v>
      </c>
      <c r="AD31" s="155">
        <v>13640</v>
      </c>
    </row>
    <row r="32" spans="1:30" ht="18.75">
      <c r="A32" s="270"/>
      <c r="B32" s="271"/>
      <c r="C32" s="185"/>
      <c r="D32" s="272"/>
      <c r="E32" s="154"/>
      <c r="F32" s="273" t="s">
        <v>200</v>
      </c>
      <c r="G32" s="190"/>
      <c r="H32" s="274"/>
      <c r="I32" s="275" t="s">
        <v>458</v>
      </c>
      <c r="J32" s="191"/>
      <c r="L32" s="155">
        <v>0</v>
      </c>
      <c r="M32" s="294">
        <v>0</v>
      </c>
      <c r="N32" s="191"/>
      <c r="O32" s="294">
        <v>0</v>
      </c>
      <c r="P32" s="191"/>
      <c r="Q32" s="155">
        <v>0</v>
      </c>
      <c r="R32" s="294">
        <v>0</v>
      </c>
      <c r="S32" s="190"/>
      <c r="T32" s="191"/>
      <c r="U32" s="155">
        <v>87579.98</v>
      </c>
      <c r="V32" s="155">
        <v>0</v>
      </c>
      <c r="W32" s="155">
        <v>0</v>
      </c>
      <c r="X32" s="155">
        <v>0</v>
      </c>
      <c r="Y32" s="155">
        <v>0</v>
      </c>
      <c r="Z32" s="155">
        <v>0</v>
      </c>
      <c r="AA32" s="155">
        <v>0</v>
      </c>
      <c r="AB32" s="155">
        <v>0</v>
      </c>
      <c r="AC32" s="155">
        <v>0</v>
      </c>
      <c r="AD32" s="155">
        <v>87579.98</v>
      </c>
    </row>
    <row r="33" spans="1:30" ht="18.75">
      <c r="A33" s="270"/>
      <c r="B33" s="271"/>
      <c r="C33" s="185"/>
      <c r="D33" s="272"/>
      <c r="E33" s="154"/>
      <c r="F33" s="273" t="s">
        <v>201</v>
      </c>
      <c r="G33" s="190"/>
      <c r="H33" s="274"/>
      <c r="I33" s="275" t="s">
        <v>459</v>
      </c>
      <c r="J33" s="191"/>
      <c r="L33" s="155">
        <v>0</v>
      </c>
      <c r="M33" s="294">
        <v>0</v>
      </c>
      <c r="N33" s="191"/>
      <c r="O33" s="294">
        <v>0</v>
      </c>
      <c r="P33" s="191"/>
      <c r="Q33" s="155">
        <v>0</v>
      </c>
      <c r="R33" s="294">
        <v>0</v>
      </c>
      <c r="S33" s="190"/>
      <c r="T33" s="191"/>
      <c r="U33" s="155">
        <v>0</v>
      </c>
      <c r="V33" s="155">
        <v>0</v>
      </c>
      <c r="W33" s="155">
        <v>0</v>
      </c>
      <c r="X33" s="155">
        <v>215</v>
      </c>
      <c r="Y33" s="155">
        <v>0</v>
      </c>
      <c r="Z33" s="155">
        <v>0</v>
      </c>
      <c r="AA33" s="155">
        <v>0</v>
      </c>
      <c r="AB33" s="155">
        <v>0</v>
      </c>
      <c r="AC33" s="155">
        <v>0</v>
      </c>
      <c r="AD33" s="155">
        <v>215</v>
      </c>
    </row>
    <row r="34" spans="1:30" ht="18.75">
      <c r="A34" s="270"/>
      <c r="B34" s="271"/>
      <c r="C34" s="185"/>
      <c r="D34" s="272"/>
      <c r="E34" s="154"/>
      <c r="F34" s="273" t="s">
        <v>202</v>
      </c>
      <c r="G34" s="190"/>
      <c r="H34" s="274"/>
      <c r="I34" s="275" t="s">
        <v>460</v>
      </c>
      <c r="J34" s="191"/>
      <c r="L34" s="155">
        <v>8000</v>
      </c>
      <c r="M34" s="294">
        <v>0</v>
      </c>
      <c r="N34" s="191"/>
      <c r="O34" s="294">
        <v>0</v>
      </c>
      <c r="P34" s="191"/>
      <c r="Q34" s="155">
        <v>0</v>
      </c>
      <c r="R34" s="294">
        <v>0</v>
      </c>
      <c r="S34" s="190"/>
      <c r="T34" s="191"/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8000</v>
      </c>
    </row>
    <row r="35" spans="1:30" ht="18.75">
      <c r="A35" s="270"/>
      <c r="B35" s="271"/>
      <c r="C35" s="185"/>
      <c r="D35" s="272"/>
      <c r="E35" s="154"/>
      <c r="F35" s="273" t="s">
        <v>162</v>
      </c>
      <c r="G35" s="190"/>
      <c r="H35" s="274"/>
      <c r="I35" s="275" t="s">
        <v>163</v>
      </c>
      <c r="J35" s="191"/>
      <c r="L35" s="155">
        <v>35750</v>
      </c>
      <c r="M35" s="294">
        <v>0</v>
      </c>
      <c r="N35" s="191"/>
      <c r="O35" s="294">
        <v>0</v>
      </c>
      <c r="P35" s="191"/>
      <c r="Q35" s="155">
        <v>0</v>
      </c>
      <c r="R35" s="294">
        <v>0</v>
      </c>
      <c r="S35" s="190"/>
      <c r="T35" s="191"/>
      <c r="U35" s="155">
        <v>0</v>
      </c>
      <c r="V35" s="155">
        <v>0</v>
      </c>
      <c r="W35" s="155">
        <v>8300</v>
      </c>
      <c r="X35" s="155">
        <v>5100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49150</v>
      </c>
    </row>
    <row r="36" spans="1:30" ht="18.75">
      <c r="A36" s="270"/>
      <c r="B36" s="271"/>
      <c r="C36" s="185"/>
      <c r="D36" s="272"/>
      <c r="E36" s="154"/>
      <c r="F36" s="273" t="s">
        <v>164</v>
      </c>
      <c r="G36" s="190"/>
      <c r="H36" s="274"/>
      <c r="I36" s="275" t="s">
        <v>165</v>
      </c>
      <c r="J36" s="191"/>
      <c r="L36" s="155">
        <v>200</v>
      </c>
      <c r="M36" s="294">
        <v>0</v>
      </c>
      <c r="N36" s="191"/>
      <c r="O36" s="294">
        <v>2870</v>
      </c>
      <c r="P36" s="191"/>
      <c r="Q36" s="155">
        <v>0</v>
      </c>
      <c r="R36" s="294">
        <v>200</v>
      </c>
      <c r="S36" s="190"/>
      <c r="T36" s="191"/>
      <c r="U36" s="155">
        <v>0</v>
      </c>
      <c r="V36" s="155">
        <v>0</v>
      </c>
      <c r="W36" s="155">
        <v>0</v>
      </c>
      <c r="X36" s="155">
        <v>1500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55">
        <v>4770</v>
      </c>
    </row>
    <row r="37" spans="1:30" ht="18.75">
      <c r="A37" s="266"/>
      <c r="B37" s="268"/>
      <c r="C37" s="200"/>
      <c r="D37" s="201"/>
      <c r="E37" s="264" t="s">
        <v>125</v>
      </c>
      <c r="F37" s="190"/>
      <c r="G37" s="190"/>
      <c r="H37" s="190"/>
      <c r="I37" s="190"/>
      <c r="J37" s="191"/>
      <c r="L37" s="156">
        <v>43950</v>
      </c>
      <c r="M37" s="295">
        <v>0</v>
      </c>
      <c r="N37" s="191"/>
      <c r="O37" s="295">
        <v>12298.35</v>
      </c>
      <c r="P37" s="191"/>
      <c r="Q37" s="156">
        <v>0</v>
      </c>
      <c r="R37" s="295">
        <v>311</v>
      </c>
      <c r="S37" s="190"/>
      <c r="T37" s="191"/>
      <c r="U37" s="156">
        <v>87579.98</v>
      </c>
      <c r="V37" s="156">
        <v>0</v>
      </c>
      <c r="W37" s="156">
        <v>13300</v>
      </c>
      <c r="X37" s="156">
        <v>15402.75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172842.08</v>
      </c>
    </row>
    <row r="38" spans="1:30" ht="18.75">
      <c r="A38" s="265"/>
      <c r="B38" s="267" t="s">
        <v>50</v>
      </c>
      <c r="C38" s="269" t="s">
        <v>166</v>
      </c>
      <c r="D38" s="213"/>
      <c r="E38" s="154"/>
      <c r="F38" s="273" t="s">
        <v>203</v>
      </c>
      <c r="G38" s="190"/>
      <c r="H38" s="274"/>
      <c r="I38" s="275" t="s">
        <v>461</v>
      </c>
      <c r="J38" s="191"/>
      <c r="L38" s="155">
        <v>21709.75</v>
      </c>
      <c r="M38" s="294">
        <v>0</v>
      </c>
      <c r="N38" s="191"/>
      <c r="O38" s="294">
        <v>0</v>
      </c>
      <c r="P38" s="191"/>
      <c r="Q38" s="155">
        <v>0</v>
      </c>
      <c r="R38" s="294">
        <v>25581.12</v>
      </c>
      <c r="S38" s="190"/>
      <c r="T38" s="191"/>
      <c r="U38" s="155">
        <v>0</v>
      </c>
      <c r="V38" s="155">
        <v>0</v>
      </c>
      <c r="W38" s="155">
        <v>0</v>
      </c>
      <c r="X38" s="155">
        <v>0</v>
      </c>
      <c r="Y38" s="155">
        <v>0</v>
      </c>
      <c r="Z38" s="155">
        <v>0</v>
      </c>
      <c r="AA38" s="155">
        <v>0</v>
      </c>
      <c r="AB38" s="155">
        <v>0</v>
      </c>
      <c r="AC38" s="155">
        <v>0</v>
      </c>
      <c r="AD38" s="155">
        <v>47290.87</v>
      </c>
    </row>
    <row r="39" spans="1:30" ht="18.75">
      <c r="A39" s="270"/>
      <c r="B39" s="271"/>
      <c r="C39" s="185"/>
      <c r="D39" s="272"/>
      <c r="E39" s="154"/>
      <c r="F39" s="273" t="s">
        <v>167</v>
      </c>
      <c r="G39" s="190"/>
      <c r="H39" s="274"/>
      <c r="I39" s="275" t="s">
        <v>168</v>
      </c>
      <c r="J39" s="191"/>
      <c r="L39" s="155">
        <v>3714</v>
      </c>
      <c r="M39" s="294">
        <v>0</v>
      </c>
      <c r="N39" s="191"/>
      <c r="O39" s="294">
        <v>0</v>
      </c>
      <c r="P39" s="191"/>
      <c r="Q39" s="155">
        <v>0</v>
      </c>
      <c r="R39" s="294">
        <v>3374</v>
      </c>
      <c r="S39" s="190"/>
      <c r="T39" s="191"/>
      <c r="U39" s="155">
        <v>0</v>
      </c>
      <c r="V39" s="155">
        <v>0</v>
      </c>
      <c r="W39" s="155">
        <v>0</v>
      </c>
      <c r="X39" s="155">
        <v>0</v>
      </c>
      <c r="Y39" s="155">
        <v>0</v>
      </c>
      <c r="Z39" s="155">
        <v>0</v>
      </c>
      <c r="AA39" s="155">
        <v>0</v>
      </c>
      <c r="AB39" s="155">
        <v>0</v>
      </c>
      <c r="AC39" s="155">
        <v>0</v>
      </c>
      <c r="AD39" s="155">
        <v>7088</v>
      </c>
    </row>
    <row r="40" spans="1:30" ht="18.75">
      <c r="A40" s="270"/>
      <c r="B40" s="271"/>
      <c r="C40" s="185"/>
      <c r="D40" s="272"/>
      <c r="E40" s="154"/>
      <c r="F40" s="273" t="s">
        <v>169</v>
      </c>
      <c r="G40" s="190"/>
      <c r="H40" s="274"/>
      <c r="I40" s="275" t="s">
        <v>170</v>
      </c>
      <c r="J40" s="191"/>
      <c r="L40" s="155">
        <v>9066.74</v>
      </c>
      <c r="M40" s="294">
        <v>0</v>
      </c>
      <c r="N40" s="191"/>
      <c r="O40" s="294">
        <v>0</v>
      </c>
      <c r="P40" s="191"/>
      <c r="Q40" s="155">
        <v>0</v>
      </c>
      <c r="R40" s="294">
        <v>2864</v>
      </c>
      <c r="S40" s="190"/>
      <c r="T40" s="191"/>
      <c r="U40" s="155">
        <v>0</v>
      </c>
      <c r="V40" s="155">
        <v>0</v>
      </c>
      <c r="W40" s="155">
        <v>0</v>
      </c>
      <c r="X40" s="155">
        <v>0</v>
      </c>
      <c r="Y40" s="155">
        <v>0</v>
      </c>
      <c r="Z40" s="155">
        <v>0</v>
      </c>
      <c r="AA40" s="155">
        <v>0</v>
      </c>
      <c r="AB40" s="155">
        <v>0</v>
      </c>
      <c r="AC40" s="155">
        <v>0</v>
      </c>
      <c r="AD40" s="155">
        <v>11930.74</v>
      </c>
    </row>
    <row r="41" spans="1:30" ht="18.75">
      <c r="A41" s="270"/>
      <c r="B41" s="271"/>
      <c r="C41" s="185"/>
      <c r="D41" s="272"/>
      <c r="E41" s="154"/>
      <c r="F41" s="273" t="s">
        <v>204</v>
      </c>
      <c r="G41" s="190"/>
      <c r="H41" s="274"/>
      <c r="I41" s="275" t="s">
        <v>462</v>
      </c>
      <c r="J41" s="191"/>
      <c r="L41" s="155">
        <v>20000</v>
      </c>
      <c r="M41" s="294">
        <v>0</v>
      </c>
      <c r="N41" s="191"/>
      <c r="O41" s="294">
        <v>0</v>
      </c>
      <c r="P41" s="191"/>
      <c r="Q41" s="155">
        <v>0</v>
      </c>
      <c r="R41" s="294">
        <v>0</v>
      </c>
      <c r="S41" s="190"/>
      <c r="T41" s="191"/>
      <c r="U41" s="155">
        <v>0</v>
      </c>
      <c r="V41" s="155">
        <v>0</v>
      </c>
      <c r="W41" s="155">
        <v>0</v>
      </c>
      <c r="X41" s="155">
        <v>0</v>
      </c>
      <c r="Y41" s="155">
        <v>0</v>
      </c>
      <c r="Z41" s="155">
        <v>0</v>
      </c>
      <c r="AA41" s="155">
        <v>0</v>
      </c>
      <c r="AB41" s="155">
        <v>0</v>
      </c>
      <c r="AC41" s="155">
        <v>0</v>
      </c>
      <c r="AD41" s="155">
        <v>20000</v>
      </c>
    </row>
    <row r="42" spans="1:30" ht="18.75">
      <c r="A42" s="270"/>
      <c r="B42" s="271"/>
      <c r="C42" s="185"/>
      <c r="D42" s="272"/>
      <c r="E42" s="154"/>
      <c r="F42" s="273" t="s">
        <v>171</v>
      </c>
      <c r="G42" s="190"/>
      <c r="H42" s="274"/>
      <c r="I42" s="275" t="s">
        <v>172</v>
      </c>
      <c r="J42" s="191"/>
      <c r="L42" s="155">
        <v>66592</v>
      </c>
      <c r="M42" s="294">
        <v>0</v>
      </c>
      <c r="N42" s="191"/>
      <c r="O42" s="294">
        <v>0</v>
      </c>
      <c r="P42" s="191"/>
      <c r="Q42" s="155">
        <v>0</v>
      </c>
      <c r="R42" s="294">
        <v>4592</v>
      </c>
      <c r="S42" s="190"/>
      <c r="T42" s="191"/>
      <c r="U42" s="155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0</v>
      </c>
      <c r="AA42" s="155">
        <v>0</v>
      </c>
      <c r="AB42" s="155">
        <v>0</v>
      </c>
      <c r="AC42" s="155">
        <v>0</v>
      </c>
      <c r="AD42" s="155">
        <v>71184</v>
      </c>
    </row>
    <row r="43" spans="1:30" ht="18.75">
      <c r="A43" s="266"/>
      <c r="B43" s="268"/>
      <c r="C43" s="200"/>
      <c r="D43" s="201"/>
      <c r="E43" s="264" t="s">
        <v>125</v>
      </c>
      <c r="F43" s="190"/>
      <c r="G43" s="190"/>
      <c r="H43" s="190"/>
      <c r="I43" s="190"/>
      <c r="J43" s="191"/>
      <c r="L43" s="156">
        <v>121082.49</v>
      </c>
      <c r="M43" s="295">
        <v>0</v>
      </c>
      <c r="N43" s="191"/>
      <c r="O43" s="295">
        <v>0</v>
      </c>
      <c r="P43" s="191"/>
      <c r="Q43" s="156">
        <v>0</v>
      </c>
      <c r="R43" s="295">
        <v>36411.12</v>
      </c>
      <c r="S43" s="190"/>
      <c r="T43" s="191"/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157493.61</v>
      </c>
    </row>
    <row r="44" spans="1:30" ht="18.75">
      <c r="A44" s="265"/>
      <c r="B44" s="267" t="s">
        <v>51</v>
      </c>
      <c r="C44" s="269" t="s">
        <v>463</v>
      </c>
      <c r="D44" s="213"/>
      <c r="E44" s="154"/>
      <c r="F44" s="273" t="s">
        <v>205</v>
      </c>
      <c r="G44" s="190"/>
      <c r="H44" s="274"/>
      <c r="I44" s="275" t="s">
        <v>464</v>
      </c>
      <c r="J44" s="191"/>
      <c r="L44" s="155">
        <v>4000</v>
      </c>
      <c r="M44" s="294">
        <v>0</v>
      </c>
      <c r="N44" s="191"/>
      <c r="O44" s="294">
        <v>0</v>
      </c>
      <c r="P44" s="191"/>
      <c r="Q44" s="155">
        <v>0</v>
      </c>
      <c r="R44" s="294">
        <v>400</v>
      </c>
      <c r="S44" s="190"/>
      <c r="T44" s="191"/>
      <c r="U44" s="155">
        <v>0</v>
      </c>
      <c r="V44" s="155">
        <v>0</v>
      </c>
      <c r="W44" s="155">
        <v>0</v>
      </c>
      <c r="X44" s="155">
        <v>0</v>
      </c>
      <c r="Y44" s="155">
        <v>0</v>
      </c>
      <c r="Z44" s="155">
        <v>0</v>
      </c>
      <c r="AA44" s="155">
        <v>0</v>
      </c>
      <c r="AB44" s="155">
        <v>0</v>
      </c>
      <c r="AC44" s="155">
        <v>0</v>
      </c>
      <c r="AD44" s="155">
        <v>4400</v>
      </c>
    </row>
    <row r="45" spans="1:30" ht="18.75">
      <c r="A45" s="270"/>
      <c r="B45" s="271"/>
      <c r="C45" s="185"/>
      <c r="D45" s="272"/>
      <c r="E45" s="154"/>
      <c r="F45" s="273" t="s">
        <v>207</v>
      </c>
      <c r="G45" s="190"/>
      <c r="H45" s="274"/>
      <c r="I45" s="275" t="s">
        <v>466</v>
      </c>
      <c r="J45" s="191"/>
      <c r="L45" s="155">
        <v>18000</v>
      </c>
      <c r="M45" s="294">
        <v>0</v>
      </c>
      <c r="N45" s="191"/>
      <c r="O45" s="294">
        <v>0</v>
      </c>
      <c r="P45" s="191"/>
      <c r="Q45" s="155">
        <v>0</v>
      </c>
      <c r="R45" s="294">
        <v>0</v>
      </c>
      <c r="S45" s="190"/>
      <c r="T45" s="191"/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18000</v>
      </c>
    </row>
    <row r="46" spans="1:30" ht="18.75">
      <c r="A46" s="270"/>
      <c r="B46" s="271"/>
      <c r="C46" s="185"/>
      <c r="D46" s="272"/>
      <c r="E46" s="154"/>
      <c r="F46" s="273" t="s">
        <v>208</v>
      </c>
      <c r="G46" s="190"/>
      <c r="H46" s="274"/>
      <c r="I46" s="275" t="s">
        <v>467</v>
      </c>
      <c r="J46" s="191"/>
      <c r="L46" s="155">
        <v>32800</v>
      </c>
      <c r="M46" s="294">
        <v>0</v>
      </c>
      <c r="N46" s="191"/>
      <c r="O46" s="294">
        <v>0</v>
      </c>
      <c r="P46" s="191"/>
      <c r="Q46" s="155">
        <v>0</v>
      </c>
      <c r="R46" s="294">
        <v>74000</v>
      </c>
      <c r="S46" s="190"/>
      <c r="T46" s="191"/>
      <c r="U46" s="155">
        <v>0</v>
      </c>
      <c r="V46" s="155">
        <v>0</v>
      </c>
      <c r="W46" s="155">
        <v>0</v>
      </c>
      <c r="X46" s="155">
        <v>0</v>
      </c>
      <c r="Y46" s="155">
        <v>0</v>
      </c>
      <c r="Z46" s="155">
        <v>0</v>
      </c>
      <c r="AA46" s="155">
        <v>0</v>
      </c>
      <c r="AB46" s="155">
        <v>0</v>
      </c>
      <c r="AC46" s="155">
        <v>0</v>
      </c>
      <c r="AD46" s="155">
        <v>106800</v>
      </c>
    </row>
    <row r="47" spans="1:30" ht="18.75">
      <c r="A47" s="266"/>
      <c r="B47" s="268"/>
      <c r="C47" s="200"/>
      <c r="D47" s="201"/>
      <c r="E47" s="264" t="s">
        <v>125</v>
      </c>
      <c r="F47" s="190"/>
      <c r="G47" s="190"/>
      <c r="H47" s="190"/>
      <c r="I47" s="190"/>
      <c r="J47" s="191"/>
      <c r="L47" s="156">
        <v>54800</v>
      </c>
      <c r="M47" s="295">
        <v>0</v>
      </c>
      <c r="N47" s="191"/>
      <c r="O47" s="295">
        <v>0</v>
      </c>
      <c r="P47" s="191"/>
      <c r="Q47" s="156">
        <v>0</v>
      </c>
      <c r="R47" s="295">
        <v>74400</v>
      </c>
      <c r="S47" s="190"/>
      <c r="T47" s="191"/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129200</v>
      </c>
    </row>
    <row r="48" spans="1:30" ht="18.75">
      <c r="A48" s="265"/>
      <c r="B48" s="267" t="s">
        <v>54</v>
      </c>
      <c r="C48" s="269" t="s">
        <v>173</v>
      </c>
      <c r="D48" s="213"/>
      <c r="E48" s="154"/>
      <c r="F48" s="273" t="s">
        <v>174</v>
      </c>
      <c r="G48" s="190"/>
      <c r="H48" s="274"/>
      <c r="I48" s="275" t="s">
        <v>175</v>
      </c>
      <c r="J48" s="191"/>
      <c r="L48" s="155">
        <v>6000</v>
      </c>
      <c r="M48" s="294">
        <v>0</v>
      </c>
      <c r="N48" s="191"/>
      <c r="O48" s="294">
        <v>0</v>
      </c>
      <c r="P48" s="191"/>
      <c r="Q48" s="155">
        <v>0</v>
      </c>
      <c r="R48" s="294">
        <v>396820</v>
      </c>
      <c r="S48" s="190"/>
      <c r="T48" s="191"/>
      <c r="U48" s="155">
        <v>0</v>
      </c>
      <c r="V48" s="155">
        <v>0</v>
      </c>
      <c r="W48" s="155">
        <v>0</v>
      </c>
      <c r="X48" s="155">
        <v>2049.36</v>
      </c>
      <c r="Y48" s="155">
        <v>0</v>
      </c>
      <c r="Z48" s="155">
        <v>0</v>
      </c>
      <c r="AA48" s="155">
        <v>0</v>
      </c>
      <c r="AB48" s="155">
        <v>0</v>
      </c>
      <c r="AC48" s="155">
        <v>0</v>
      </c>
      <c r="AD48" s="155">
        <v>404869.36</v>
      </c>
    </row>
    <row r="49" spans="1:30" ht="18.75">
      <c r="A49" s="266"/>
      <c r="B49" s="268"/>
      <c r="C49" s="200"/>
      <c r="D49" s="201"/>
      <c r="E49" s="264" t="s">
        <v>125</v>
      </c>
      <c r="F49" s="190"/>
      <c r="G49" s="190"/>
      <c r="H49" s="190"/>
      <c r="I49" s="190"/>
      <c r="J49" s="191"/>
      <c r="L49" s="156">
        <v>6000</v>
      </c>
      <c r="M49" s="295">
        <v>0</v>
      </c>
      <c r="N49" s="191"/>
      <c r="O49" s="295">
        <v>0</v>
      </c>
      <c r="P49" s="191"/>
      <c r="Q49" s="156">
        <v>0</v>
      </c>
      <c r="R49" s="295">
        <v>396820</v>
      </c>
      <c r="S49" s="190"/>
      <c r="T49" s="191"/>
      <c r="U49" s="156">
        <v>0</v>
      </c>
      <c r="V49" s="156">
        <v>0</v>
      </c>
      <c r="W49" s="156">
        <v>0</v>
      </c>
      <c r="X49" s="156">
        <v>2049.36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404869.36</v>
      </c>
    </row>
    <row r="50" spans="1:30" ht="18.75">
      <c r="A50" s="265"/>
      <c r="B50" s="267" t="s">
        <v>52</v>
      </c>
      <c r="C50" s="269" t="s">
        <v>470</v>
      </c>
      <c r="D50" s="213"/>
      <c r="E50" s="154"/>
      <c r="F50" s="273" t="s">
        <v>211</v>
      </c>
      <c r="G50" s="190"/>
      <c r="H50" s="274"/>
      <c r="I50" s="275" t="s">
        <v>471</v>
      </c>
      <c r="J50" s="191"/>
      <c r="L50" s="155">
        <v>0</v>
      </c>
      <c r="M50" s="294">
        <v>0</v>
      </c>
      <c r="N50" s="191"/>
      <c r="O50" s="294">
        <v>0</v>
      </c>
      <c r="P50" s="191"/>
      <c r="Q50" s="155">
        <v>0</v>
      </c>
      <c r="R50" s="294">
        <v>0</v>
      </c>
      <c r="S50" s="190"/>
      <c r="T50" s="191"/>
      <c r="U50" s="155">
        <v>17000</v>
      </c>
      <c r="V50" s="155">
        <v>0</v>
      </c>
      <c r="W50" s="155">
        <v>0</v>
      </c>
      <c r="X50" s="155">
        <v>0</v>
      </c>
      <c r="Y50" s="155">
        <v>0</v>
      </c>
      <c r="Z50" s="155">
        <v>0</v>
      </c>
      <c r="AA50" s="155">
        <v>0</v>
      </c>
      <c r="AB50" s="155">
        <v>0</v>
      </c>
      <c r="AC50" s="155">
        <v>0</v>
      </c>
      <c r="AD50" s="155">
        <v>17000</v>
      </c>
    </row>
    <row r="51" spans="1:30" ht="18.75">
      <c r="A51" s="270"/>
      <c r="B51" s="271"/>
      <c r="C51" s="185"/>
      <c r="D51" s="272"/>
      <c r="E51" s="154"/>
      <c r="F51" s="273" t="s">
        <v>212</v>
      </c>
      <c r="G51" s="190"/>
      <c r="H51" s="274"/>
      <c r="I51" s="275" t="s">
        <v>472</v>
      </c>
      <c r="J51" s="191"/>
      <c r="L51" s="155">
        <v>0</v>
      </c>
      <c r="M51" s="294">
        <v>0</v>
      </c>
      <c r="N51" s="191"/>
      <c r="O51" s="294">
        <v>0</v>
      </c>
      <c r="P51" s="191"/>
      <c r="Q51" s="155">
        <v>0</v>
      </c>
      <c r="R51" s="294">
        <v>0</v>
      </c>
      <c r="S51" s="190"/>
      <c r="T51" s="191"/>
      <c r="U51" s="155">
        <v>0</v>
      </c>
      <c r="V51" s="155">
        <v>0</v>
      </c>
      <c r="W51" s="155">
        <v>0</v>
      </c>
      <c r="X51" s="155">
        <v>0</v>
      </c>
      <c r="Y51" s="155">
        <v>0</v>
      </c>
      <c r="Z51" s="155">
        <v>0</v>
      </c>
      <c r="AA51" s="155">
        <v>0</v>
      </c>
      <c r="AB51" s="155">
        <v>333000</v>
      </c>
      <c r="AC51" s="155">
        <v>0</v>
      </c>
      <c r="AD51" s="155">
        <v>333000</v>
      </c>
    </row>
    <row r="52" spans="1:30" ht="18.75">
      <c r="A52" s="270"/>
      <c r="B52" s="271"/>
      <c r="C52" s="185"/>
      <c r="D52" s="272"/>
      <c r="E52" s="154"/>
      <c r="F52" s="273" t="s">
        <v>213</v>
      </c>
      <c r="G52" s="190"/>
      <c r="H52" s="274"/>
      <c r="I52" s="275" t="s">
        <v>473</v>
      </c>
      <c r="J52" s="191"/>
      <c r="L52" s="155">
        <v>0</v>
      </c>
      <c r="M52" s="294">
        <v>0</v>
      </c>
      <c r="N52" s="191"/>
      <c r="O52" s="294">
        <v>0</v>
      </c>
      <c r="P52" s="191"/>
      <c r="Q52" s="155">
        <v>0</v>
      </c>
      <c r="R52" s="294">
        <v>0</v>
      </c>
      <c r="S52" s="190"/>
      <c r="T52" s="191"/>
      <c r="U52" s="155">
        <v>0</v>
      </c>
      <c r="V52" s="155">
        <v>0</v>
      </c>
      <c r="W52" s="155">
        <v>0</v>
      </c>
      <c r="X52" s="155">
        <v>0</v>
      </c>
      <c r="Y52" s="155">
        <v>0</v>
      </c>
      <c r="Z52" s="155">
        <v>0</v>
      </c>
      <c r="AA52" s="155">
        <v>0</v>
      </c>
      <c r="AB52" s="155">
        <v>32100</v>
      </c>
      <c r="AC52" s="155">
        <v>0</v>
      </c>
      <c r="AD52" s="155">
        <v>32100</v>
      </c>
    </row>
    <row r="53" spans="1:30" ht="18.75">
      <c r="A53" s="270"/>
      <c r="B53" s="271"/>
      <c r="C53" s="185"/>
      <c r="D53" s="272"/>
      <c r="E53" s="154"/>
      <c r="F53" s="273" t="s">
        <v>214</v>
      </c>
      <c r="G53" s="190"/>
      <c r="H53" s="274"/>
      <c r="I53" s="275" t="s">
        <v>474</v>
      </c>
      <c r="J53" s="191"/>
      <c r="L53" s="155">
        <v>0</v>
      </c>
      <c r="M53" s="294">
        <v>0</v>
      </c>
      <c r="N53" s="191"/>
      <c r="O53" s="294">
        <v>0</v>
      </c>
      <c r="P53" s="191"/>
      <c r="Q53" s="155">
        <v>0</v>
      </c>
      <c r="R53" s="294">
        <v>0</v>
      </c>
      <c r="S53" s="190"/>
      <c r="T53" s="191"/>
      <c r="U53" s="155">
        <v>0</v>
      </c>
      <c r="V53" s="155">
        <v>0</v>
      </c>
      <c r="W53" s="155">
        <v>0</v>
      </c>
      <c r="X53" s="155">
        <v>0</v>
      </c>
      <c r="Y53" s="155">
        <v>0</v>
      </c>
      <c r="Z53" s="155">
        <v>0</v>
      </c>
      <c r="AA53" s="155">
        <v>0</v>
      </c>
      <c r="AB53" s="155">
        <v>10000</v>
      </c>
      <c r="AC53" s="155">
        <v>0</v>
      </c>
      <c r="AD53" s="155">
        <v>10000</v>
      </c>
    </row>
    <row r="54" spans="1:30" ht="18.75">
      <c r="A54" s="266"/>
      <c r="B54" s="268"/>
      <c r="C54" s="200"/>
      <c r="D54" s="201"/>
      <c r="E54" s="264" t="s">
        <v>125</v>
      </c>
      <c r="F54" s="190"/>
      <c r="G54" s="190"/>
      <c r="H54" s="190"/>
      <c r="I54" s="190"/>
      <c r="J54" s="191"/>
      <c r="L54" s="156">
        <v>0</v>
      </c>
      <c r="M54" s="295">
        <v>0</v>
      </c>
      <c r="N54" s="191"/>
      <c r="O54" s="295">
        <v>0</v>
      </c>
      <c r="P54" s="191"/>
      <c r="Q54" s="156">
        <v>0</v>
      </c>
      <c r="R54" s="295">
        <v>0</v>
      </c>
      <c r="S54" s="190"/>
      <c r="T54" s="191"/>
      <c r="U54" s="156">
        <v>17000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375100</v>
      </c>
      <c r="AC54" s="156">
        <v>0</v>
      </c>
      <c r="AD54" s="156">
        <v>392100</v>
      </c>
    </row>
    <row r="55" spans="1:30" ht="18.75">
      <c r="A55" s="265"/>
      <c r="B55" s="267" t="s">
        <v>42</v>
      </c>
      <c r="C55" s="269" t="s">
        <v>117</v>
      </c>
      <c r="D55" s="213"/>
      <c r="E55" s="154"/>
      <c r="F55" s="273" t="s">
        <v>215</v>
      </c>
      <c r="G55" s="190"/>
      <c r="H55" s="274"/>
      <c r="I55" s="275" t="s">
        <v>475</v>
      </c>
      <c r="J55" s="191"/>
      <c r="L55" s="155">
        <v>0</v>
      </c>
      <c r="M55" s="294">
        <v>0</v>
      </c>
      <c r="N55" s="191"/>
      <c r="O55" s="294">
        <v>0</v>
      </c>
      <c r="P55" s="191"/>
      <c r="Q55" s="155">
        <v>0</v>
      </c>
      <c r="R55" s="294">
        <v>0</v>
      </c>
      <c r="S55" s="190"/>
      <c r="T55" s="191"/>
      <c r="U55" s="155">
        <v>0</v>
      </c>
      <c r="V55" s="155">
        <v>0</v>
      </c>
      <c r="W55" s="155">
        <v>0</v>
      </c>
      <c r="X55" s="155">
        <v>0</v>
      </c>
      <c r="Y55" s="155">
        <v>0</v>
      </c>
      <c r="Z55" s="155">
        <v>0</v>
      </c>
      <c r="AA55" s="155">
        <v>0</v>
      </c>
      <c r="AB55" s="155">
        <v>0</v>
      </c>
      <c r="AC55" s="155">
        <v>9909</v>
      </c>
      <c r="AD55" s="155">
        <v>9909</v>
      </c>
    </row>
    <row r="56" spans="1:30" ht="18.75">
      <c r="A56" s="270"/>
      <c r="B56" s="271"/>
      <c r="C56" s="185"/>
      <c r="D56" s="272"/>
      <c r="E56" s="154"/>
      <c r="F56" s="273" t="s">
        <v>216</v>
      </c>
      <c r="G56" s="190"/>
      <c r="H56" s="274"/>
      <c r="I56" s="275" t="s">
        <v>476</v>
      </c>
      <c r="J56" s="191"/>
      <c r="L56" s="155">
        <v>0</v>
      </c>
      <c r="M56" s="294">
        <v>0</v>
      </c>
      <c r="N56" s="191"/>
      <c r="O56" s="294">
        <v>0</v>
      </c>
      <c r="P56" s="191"/>
      <c r="Q56" s="155">
        <v>0</v>
      </c>
      <c r="R56" s="294">
        <v>0</v>
      </c>
      <c r="S56" s="190"/>
      <c r="T56" s="191"/>
      <c r="U56" s="155">
        <v>0</v>
      </c>
      <c r="V56" s="155">
        <v>0</v>
      </c>
      <c r="W56" s="155">
        <v>0</v>
      </c>
      <c r="X56" s="155">
        <v>0</v>
      </c>
      <c r="Y56" s="155">
        <v>0</v>
      </c>
      <c r="Z56" s="155">
        <v>0</v>
      </c>
      <c r="AA56" s="155">
        <v>0</v>
      </c>
      <c r="AB56" s="155">
        <v>0</v>
      </c>
      <c r="AC56" s="155">
        <v>1633</v>
      </c>
      <c r="AD56" s="155">
        <v>1633</v>
      </c>
    </row>
    <row r="57" spans="1:30" ht="18.75">
      <c r="A57" s="270"/>
      <c r="B57" s="271"/>
      <c r="C57" s="185"/>
      <c r="D57" s="272"/>
      <c r="E57" s="154"/>
      <c r="F57" s="273" t="s">
        <v>118</v>
      </c>
      <c r="G57" s="190"/>
      <c r="H57" s="274"/>
      <c r="I57" s="275" t="s">
        <v>119</v>
      </c>
      <c r="J57" s="191"/>
      <c r="L57" s="155">
        <v>0</v>
      </c>
      <c r="M57" s="294">
        <v>0</v>
      </c>
      <c r="N57" s="191"/>
      <c r="O57" s="294">
        <v>0</v>
      </c>
      <c r="P57" s="191"/>
      <c r="Q57" s="155">
        <v>0</v>
      </c>
      <c r="R57" s="294">
        <v>0</v>
      </c>
      <c r="S57" s="190"/>
      <c r="T57" s="191"/>
      <c r="U57" s="155">
        <v>0</v>
      </c>
      <c r="V57" s="155">
        <v>0</v>
      </c>
      <c r="W57" s="155">
        <v>0</v>
      </c>
      <c r="X57" s="155">
        <v>0</v>
      </c>
      <c r="Y57" s="155">
        <v>0</v>
      </c>
      <c r="Z57" s="155">
        <v>0</v>
      </c>
      <c r="AA57" s="155">
        <v>0</v>
      </c>
      <c r="AB57" s="155">
        <v>0</v>
      </c>
      <c r="AC57" s="155">
        <v>177200</v>
      </c>
      <c r="AD57" s="155">
        <v>177200</v>
      </c>
    </row>
    <row r="58" spans="1:30" ht="18.75">
      <c r="A58" s="270"/>
      <c r="B58" s="271"/>
      <c r="C58" s="185"/>
      <c r="D58" s="272"/>
      <c r="E58" s="154"/>
      <c r="F58" s="273" t="s">
        <v>121</v>
      </c>
      <c r="G58" s="190"/>
      <c r="H58" s="274"/>
      <c r="I58" s="275" t="s">
        <v>122</v>
      </c>
      <c r="J58" s="191"/>
      <c r="L58" s="155">
        <v>0</v>
      </c>
      <c r="M58" s="294">
        <v>0</v>
      </c>
      <c r="N58" s="191"/>
      <c r="O58" s="294">
        <v>0</v>
      </c>
      <c r="P58" s="191"/>
      <c r="Q58" s="155">
        <v>0</v>
      </c>
      <c r="R58" s="294">
        <v>0</v>
      </c>
      <c r="S58" s="190"/>
      <c r="T58" s="191"/>
      <c r="U58" s="155">
        <v>0</v>
      </c>
      <c r="V58" s="155">
        <v>0</v>
      </c>
      <c r="W58" s="155">
        <v>0</v>
      </c>
      <c r="X58" s="155">
        <v>0</v>
      </c>
      <c r="Y58" s="155">
        <v>0</v>
      </c>
      <c r="Z58" s="155">
        <v>0</v>
      </c>
      <c r="AA58" s="155">
        <v>0</v>
      </c>
      <c r="AB58" s="155">
        <v>0</v>
      </c>
      <c r="AC58" s="155">
        <v>236800</v>
      </c>
      <c r="AD58" s="155">
        <v>236800</v>
      </c>
    </row>
    <row r="59" spans="1:30" ht="18.75">
      <c r="A59" s="270"/>
      <c r="B59" s="271"/>
      <c r="C59" s="185"/>
      <c r="D59" s="272"/>
      <c r="E59" s="154"/>
      <c r="F59" s="273" t="s">
        <v>217</v>
      </c>
      <c r="G59" s="190"/>
      <c r="H59" s="274"/>
      <c r="I59" s="275" t="s">
        <v>477</v>
      </c>
      <c r="J59" s="191"/>
      <c r="L59" s="155">
        <v>0</v>
      </c>
      <c r="M59" s="294">
        <v>0</v>
      </c>
      <c r="N59" s="191"/>
      <c r="O59" s="294">
        <v>0</v>
      </c>
      <c r="P59" s="191"/>
      <c r="Q59" s="155">
        <v>0</v>
      </c>
      <c r="R59" s="294">
        <v>0</v>
      </c>
      <c r="S59" s="190"/>
      <c r="T59" s="191"/>
      <c r="U59" s="155">
        <v>0</v>
      </c>
      <c r="V59" s="155">
        <v>0</v>
      </c>
      <c r="W59" s="155">
        <v>0</v>
      </c>
      <c r="X59" s="155">
        <v>0</v>
      </c>
      <c r="Y59" s="155">
        <v>0</v>
      </c>
      <c r="Z59" s="155">
        <v>0</v>
      </c>
      <c r="AA59" s="155">
        <v>0</v>
      </c>
      <c r="AB59" s="155">
        <v>0</v>
      </c>
      <c r="AC59" s="155">
        <v>1991</v>
      </c>
      <c r="AD59" s="155">
        <v>1991</v>
      </c>
    </row>
    <row r="60" spans="1:30" ht="18.75">
      <c r="A60" s="270"/>
      <c r="B60" s="271"/>
      <c r="C60" s="185"/>
      <c r="D60" s="272"/>
      <c r="E60" s="154"/>
      <c r="F60" s="273" t="s">
        <v>219</v>
      </c>
      <c r="G60" s="190"/>
      <c r="H60" s="274"/>
      <c r="I60" s="275" t="s">
        <v>479</v>
      </c>
      <c r="J60" s="191"/>
      <c r="L60" s="155">
        <v>0</v>
      </c>
      <c r="M60" s="294">
        <v>0</v>
      </c>
      <c r="N60" s="191"/>
      <c r="O60" s="294">
        <v>0</v>
      </c>
      <c r="P60" s="191"/>
      <c r="Q60" s="155">
        <v>0</v>
      </c>
      <c r="R60" s="294">
        <v>0</v>
      </c>
      <c r="S60" s="190"/>
      <c r="T60" s="191"/>
      <c r="U60" s="155">
        <v>0</v>
      </c>
      <c r="V60" s="155">
        <v>0</v>
      </c>
      <c r="W60" s="155">
        <v>0</v>
      </c>
      <c r="X60" s="155">
        <v>0</v>
      </c>
      <c r="Y60" s="155">
        <v>0</v>
      </c>
      <c r="Z60" s="155">
        <v>0</v>
      </c>
      <c r="AA60" s="155">
        <v>0</v>
      </c>
      <c r="AB60" s="155">
        <v>0</v>
      </c>
      <c r="AC60" s="155">
        <v>8</v>
      </c>
      <c r="AD60" s="155">
        <v>8</v>
      </c>
    </row>
    <row r="61" spans="1:30" ht="18.75">
      <c r="A61" s="266"/>
      <c r="B61" s="268"/>
      <c r="C61" s="200"/>
      <c r="D61" s="201"/>
      <c r="E61" s="264" t="s">
        <v>125</v>
      </c>
      <c r="F61" s="190"/>
      <c r="G61" s="190"/>
      <c r="H61" s="190"/>
      <c r="I61" s="190"/>
      <c r="J61" s="191"/>
      <c r="L61" s="156">
        <v>0</v>
      </c>
      <c r="M61" s="295">
        <v>0</v>
      </c>
      <c r="N61" s="191"/>
      <c r="O61" s="295">
        <v>0</v>
      </c>
      <c r="P61" s="191"/>
      <c r="Q61" s="156">
        <v>0</v>
      </c>
      <c r="R61" s="295">
        <v>0</v>
      </c>
      <c r="S61" s="190"/>
      <c r="T61" s="191"/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427541</v>
      </c>
      <c r="AD61" s="156">
        <v>427541</v>
      </c>
    </row>
    <row r="62" spans="1:30" ht="18.75">
      <c r="A62" s="296" t="s">
        <v>176</v>
      </c>
      <c r="B62" s="293"/>
      <c r="C62" s="293"/>
      <c r="D62" s="293"/>
      <c r="E62" s="293"/>
      <c r="F62" s="293"/>
      <c r="G62" s="293"/>
      <c r="H62" s="293"/>
      <c r="I62" s="293"/>
      <c r="J62" s="292"/>
      <c r="K62" s="157"/>
      <c r="L62" s="158">
        <v>859775.31</v>
      </c>
      <c r="M62" s="291">
        <v>2000</v>
      </c>
      <c r="N62" s="292"/>
      <c r="O62" s="291">
        <v>247980.35</v>
      </c>
      <c r="P62" s="292"/>
      <c r="Q62" s="158">
        <v>14000</v>
      </c>
      <c r="R62" s="291">
        <v>723038.87</v>
      </c>
      <c r="S62" s="293"/>
      <c r="T62" s="292"/>
      <c r="U62" s="158">
        <v>188275.98</v>
      </c>
      <c r="V62" s="158">
        <v>193000</v>
      </c>
      <c r="W62" s="158">
        <v>87352</v>
      </c>
      <c r="X62" s="158">
        <v>352335.36</v>
      </c>
      <c r="Y62" s="158">
        <v>37850</v>
      </c>
      <c r="Z62" s="158">
        <v>5684</v>
      </c>
      <c r="AA62" s="158">
        <v>2657.3</v>
      </c>
      <c r="AB62" s="158">
        <v>375100</v>
      </c>
      <c r="AC62" s="158">
        <v>427541</v>
      </c>
      <c r="AD62" s="158">
        <v>3516590.17</v>
      </c>
    </row>
    <row r="63" ht="409.5" customHeight="1" hidden="1"/>
    <row r="64" ht="18.75"/>
    <row r="65" ht="18.75"/>
    <row r="66" ht="18.75"/>
  </sheetData>
  <sheetProtection/>
  <mergeCells count="309">
    <mergeCell ref="F34:H34"/>
    <mergeCell ref="I34:J34"/>
    <mergeCell ref="F40:H40"/>
    <mergeCell ref="I40:J40"/>
    <mergeCell ref="F44:H44"/>
    <mergeCell ref="I42:J42"/>
    <mergeCell ref="F41:H41"/>
    <mergeCell ref="F35:H35"/>
    <mergeCell ref="AC5:AC6"/>
    <mergeCell ref="F14:H14"/>
    <mergeCell ref="F19:H19"/>
    <mergeCell ref="I19:J19"/>
    <mergeCell ref="F16:H16"/>
    <mergeCell ref="I16:J16"/>
    <mergeCell ref="I17:J17"/>
    <mergeCell ref="M19:N19"/>
    <mergeCell ref="R14:T14"/>
    <mergeCell ref="M13:N13"/>
    <mergeCell ref="O48:P48"/>
    <mergeCell ref="R48:T48"/>
    <mergeCell ref="R46:T46"/>
    <mergeCell ref="R47:T47"/>
    <mergeCell ref="I44:J44"/>
    <mergeCell ref="M45:N45"/>
    <mergeCell ref="O45:P45"/>
    <mergeCell ref="R45:T45"/>
    <mergeCell ref="O47:P47"/>
    <mergeCell ref="R44:T44"/>
    <mergeCell ref="O43:P43"/>
    <mergeCell ref="M47:N47"/>
    <mergeCell ref="M46:N46"/>
    <mergeCell ref="O46:P46"/>
    <mergeCell ref="M44:N44"/>
    <mergeCell ref="O44:P44"/>
    <mergeCell ref="M43:N43"/>
    <mergeCell ref="R43:T43"/>
    <mergeCell ref="I29:J29"/>
    <mergeCell ref="I35:J35"/>
    <mergeCell ref="I33:J33"/>
    <mergeCell ref="R32:T32"/>
    <mergeCell ref="M29:N29"/>
    <mergeCell ref="R29:T29"/>
    <mergeCell ref="M40:N40"/>
    <mergeCell ref="O40:P40"/>
    <mergeCell ref="M42:N42"/>
    <mergeCell ref="R36:T36"/>
    <mergeCell ref="R35:T35"/>
    <mergeCell ref="M37:N37"/>
    <mergeCell ref="R41:T41"/>
    <mergeCell ref="M36:N36"/>
    <mergeCell ref="R37:T37"/>
    <mergeCell ref="O36:P36"/>
    <mergeCell ref="M38:N38"/>
    <mergeCell ref="O42:P42"/>
    <mergeCell ref="R42:T42"/>
    <mergeCell ref="O38:P38"/>
    <mergeCell ref="R40:T40"/>
    <mergeCell ref="M41:N41"/>
    <mergeCell ref="O41:P41"/>
    <mergeCell ref="M39:N39"/>
    <mergeCell ref="R39:T39"/>
    <mergeCell ref="R38:T38"/>
    <mergeCell ref="O39:P39"/>
    <mergeCell ref="O34:P34"/>
    <mergeCell ref="O31:P31"/>
    <mergeCell ref="O37:P37"/>
    <mergeCell ref="R33:T33"/>
    <mergeCell ref="M34:N34"/>
    <mergeCell ref="R34:T34"/>
    <mergeCell ref="M35:N35"/>
    <mergeCell ref="M33:N33"/>
    <mergeCell ref="O35:P35"/>
    <mergeCell ref="O33:P33"/>
    <mergeCell ref="O24:P24"/>
    <mergeCell ref="M27:N27"/>
    <mergeCell ref="M26:N26"/>
    <mergeCell ref="M23:N23"/>
    <mergeCell ref="O30:P30"/>
    <mergeCell ref="M24:N24"/>
    <mergeCell ref="O27:P27"/>
    <mergeCell ref="O29:P29"/>
    <mergeCell ref="M28:N28"/>
    <mergeCell ref="M25:N25"/>
    <mergeCell ref="R25:T25"/>
    <mergeCell ref="R26:T26"/>
    <mergeCell ref="R31:T31"/>
    <mergeCell ref="O28:P28"/>
    <mergeCell ref="M30:N30"/>
    <mergeCell ref="R23:T23"/>
    <mergeCell ref="R24:T24"/>
    <mergeCell ref="R30:T30"/>
    <mergeCell ref="O25:P25"/>
    <mergeCell ref="O26:P26"/>
    <mergeCell ref="O23:P23"/>
    <mergeCell ref="O10:P10"/>
    <mergeCell ref="R17:T17"/>
    <mergeCell ref="R18:T18"/>
    <mergeCell ref="R19:T19"/>
    <mergeCell ref="O16:P16"/>
    <mergeCell ref="O19:P19"/>
    <mergeCell ref="O20:P20"/>
    <mergeCell ref="R13:T13"/>
    <mergeCell ref="O15:P15"/>
    <mergeCell ref="M22:N22"/>
    <mergeCell ref="R22:T22"/>
    <mergeCell ref="M21:N21"/>
    <mergeCell ref="O22:P22"/>
    <mergeCell ref="O21:P21"/>
    <mergeCell ref="R21:T21"/>
    <mergeCell ref="M20:N20"/>
    <mergeCell ref="R15:T15"/>
    <mergeCell ref="M16:N16"/>
    <mergeCell ref="R16:T16"/>
    <mergeCell ref="M15:N15"/>
    <mergeCell ref="R20:T20"/>
    <mergeCell ref="M17:N17"/>
    <mergeCell ref="O13:P13"/>
    <mergeCell ref="O14:P14"/>
    <mergeCell ref="M12:N12"/>
    <mergeCell ref="I14:J14"/>
    <mergeCell ref="M18:N18"/>
    <mergeCell ref="M14:N14"/>
    <mergeCell ref="O17:P17"/>
    <mergeCell ref="O18:P18"/>
    <mergeCell ref="I12:J12"/>
    <mergeCell ref="R12:T12"/>
    <mergeCell ref="M10:N10"/>
    <mergeCell ref="R10:T10"/>
    <mergeCell ref="O12:P12"/>
    <mergeCell ref="M8:N9"/>
    <mergeCell ref="O8:P9"/>
    <mergeCell ref="O49:P49"/>
    <mergeCell ref="R49:T49"/>
    <mergeCell ref="F32:H32"/>
    <mergeCell ref="F27:H27"/>
    <mergeCell ref="I27:J27"/>
    <mergeCell ref="R27:T27"/>
    <mergeCell ref="R28:T28"/>
    <mergeCell ref="O32:P32"/>
    <mergeCell ref="M31:N31"/>
    <mergeCell ref="M32:N32"/>
    <mergeCell ref="R50:T50"/>
    <mergeCell ref="I52:J52"/>
    <mergeCell ref="M50:N50"/>
    <mergeCell ref="O51:P51"/>
    <mergeCell ref="I50:J50"/>
    <mergeCell ref="O52:P52"/>
    <mergeCell ref="O54:P54"/>
    <mergeCell ref="O53:P53"/>
    <mergeCell ref="R53:T53"/>
    <mergeCell ref="R51:T51"/>
    <mergeCell ref="F17:H17"/>
    <mergeCell ref="F29:H29"/>
    <mergeCell ref="F33:H33"/>
    <mergeCell ref="I31:J31"/>
    <mergeCell ref="F38:H38"/>
    <mergeCell ref="O50:P50"/>
    <mergeCell ref="F12:H12"/>
    <mergeCell ref="R54:T54"/>
    <mergeCell ref="M51:N51"/>
    <mergeCell ref="M55:N55"/>
    <mergeCell ref="O55:P55"/>
    <mergeCell ref="R55:T55"/>
    <mergeCell ref="R52:T52"/>
    <mergeCell ref="M52:N52"/>
    <mergeCell ref="M53:N53"/>
    <mergeCell ref="I55:J55"/>
    <mergeCell ref="M48:N48"/>
    <mergeCell ref="M49:N49"/>
    <mergeCell ref="F48:H48"/>
    <mergeCell ref="I48:J48"/>
    <mergeCell ref="E49:J49"/>
    <mergeCell ref="M57:N57"/>
    <mergeCell ref="E54:J54"/>
    <mergeCell ref="M54:N54"/>
    <mergeCell ref="F53:H53"/>
    <mergeCell ref="I53:J53"/>
    <mergeCell ref="R56:T56"/>
    <mergeCell ref="F57:H57"/>
    <mergeCell ref="I57:J57"/>
    <mergeCell ref="F58:H58"/>
    <mergeCell ref="O58:P58"/>
    <mergeCell ref="R58:T58"/>
    <mergeCell ref="I58:J58"/>
    <mergeCell ref="O57:P57"/>
    <mergeCell ref="R57:T57"/>
    <mergeCell ref="I56:J56"/>
    <mergeCell ref="F55:H55"/>
    <mergeCell ref="M58:N58"/>
    <mergeCell ref="F60:H60"/>
    <mergeCell ref="I60:J60"/>
    <mergeCell ref="O59:P59"/>
    <mergeCell ref="R59:T59"/>
    <mergeCell ref="M56:N56"/>
    <mergeCell ref="O56:P56"/>
    <mergeCell ref="M59:N59"/>
    <mergeCell ref="F56:H56"/>
    <mergeCell ref="F50:H50"/>
    <mergeCell ref="F52:H52"/>
    <mergeCell ref="A62:J62"/>
    <mergeCell ref="F51:H51"/>
    <mergeCell ref="I51:J51"/>
    <mergeCell ref="F59:H59"/>
    <mergeCell ref="I59:J59"/>
    <mergeCell ref="A55:A61"/>
    <mergeCell ref="B55:B61"/>
    <mergeCell ref="C55:D61"/>
    <mergeCell ref="O62:P62"/>
    <mergeCell ref="R62:T62"/>
    <mergeCell ref="M60:N60"/>
    <mergeCell ref="O60:P60"/>
    <mergeCell ref="R60:T60"/>
    <mergeCell ref="M61:N61"/>
    <mergeCell ref="O61:P61"/>
    <mergeCell ref="R61:T61"/>
    <mergeCell ref="M62:N62"/>
    <mergeCell ref="AD5:AD10"/>
    <mergeCell ref="L7:P7"/>
    <mergeCell ref="R7:U7"/>
    <mergeCell ref="V7:W7"/>
    <mergeCell ref="Z7:AA7"/>
    <mergeCell ref="L8:L9"/>
    <mergeCell ref="Q5:Q6"/>
    <mergeCell ref="X5:X6"/>
    <mergeCell ref="Y5:Y6"/>
    <mergeCell ref="AB5:AB6"/>
    <mergeCell ref="L5:P6"/>
    <mergeCell ref="R5:U6"/>
    <mergeCell ref="V5:W6"/>
    <mergeCell ref="Z5:AA6"/>
    <mergeCell ref="Y8:Y9"/>
    <mergeCell ref="Z8:Z9"/>
    <mergeCell ref="AA8:AA9"/>
    <mergeCell ref="AB8:AB9"/>
    <mergeCell ref="AC8:AC9"/>
    <mergeCell ref="A9:C10"/>
    <mergeCell ref="Q8:Q9"/>
    <mergeCell ref="R8:T9"/>
    <mergeCell ref="U8:U9"/>
    <mergeCell ref="V8:V9"/>
    <mergeCell ref="W8:W9"/>
    <mergeCell ref="X8:X9"/>
    <mergeCell ref="A12:A13"/>
    <mergeCell ref="B12:B13"/>
    <mergeCell ref="C12:D13"/>
    <mergeCell ref="E13:J13"/>
    <mergeCell ref="A14:A18"/>
    <mergeCell ref="B14:B18"/>
    <mergeCell ref="C14:D18"/>
    <mergeCell ref="F15:H15"/>
    <mergeCell ref="I15:J15"/>
    <mergeCell ref="E18:J18"/>
    <mergeCell ref="A19:A23"/>
    <mergeCell ref="B19:B23"/>
    <mergeCell ref="C19:D23"/>
    <mergeCell ref="F20:H20"/>
    <mergeCell ref="I20:J20"/>
    <mergeCell ref="E23:J23"/>
    <mergeCell ref="F21:H21"/>
    <mergeCell ref="I21:J21"/>
    <mergeCell ref="F22:H22"/>
    <mergeCell ref="I22:J22"/>
    <mergeCell ref="A24:A28"/>
    <mergeCell ref="B24:B28"/>
    <mergeCell ref="C24:D28"/>
    <mergeCell ref="F25:H25"/>
    <mergeCell ref="I25:J25"/>
    <mergeCell ref="E28:J28"/>
    <mergeCell ref="F26:H26"/>
    <mergeCell ref="I26:J26"/>
    <mergeCell ref="F24:H24"/>
    <mergeCell ref="I24:J24"/>
    <mergeCell ref="A29:A37"/>
    <mergeCell ref="B29:B37"/>
    <mergeCell ref="C29:D37"/>
    <mergeCell ref="F30:H30"/>
    <mergeCell ref="I30:J30"/>
    <mergeCell ref="E37:J37"/>
    <mergeCell ref="I32:J32"/>
    <mergeCell ref="F31:H31"/>
    <mergeCell ref="F36:H36"/>
    <mergeCell ref="I36:J36"/>
    <mergeCell ref="A38:A43"/>
    <mergeCell ref="B38:B43"/>
    <mergeCell ref="C38:D43"/>
    <mergeCell ref="F39:H39"/>
    <mergeCell ref="I39:J39"/>
    <mergeCell ref="E43:J43"/>
    <mergeCell ref="I38:J38"/>
    <mergeCell ref="I41:J41"/>
    <mergeCell ref="F42:H42"/>
    <mergeCell ref="A44:A47"/>
    <mergeCell ref="B44:B47"/>
    <mergeCell ref="C44:D47"/>
    <mergeCell ref="F45:H45"/>
    <mergeCell ref="I45:J45"/>
    <mergeCell ref="E47:J47"/>
    <mergeCell ref="F46:H46"/>
    <mergeCell ref="I46:J46"/>
    <mergeCell ref="E61:J61"/>
    <mergeCell ref="A1:U1"/>
    <mergeCell ref="A2:U2"/>
    <mergeCell ref="A3:U3"/>
    <mergeCell ref="A48:A49"/>
    <mergeCell ref="B48:B49"/>
    <mergeCell ref="C48:D49"/>
    <mergeCell ref="A50:A54"/>
    <mergeCell ref="B50:B54"/>
    <mergeCell ref="C50:D5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75"/>
  <sheetViews>
    <sheetView zoomScalePageLayoutView="0" workbookViewId="0" topLeftCell="N67">
      <selection activeCell="T73" sqref="T73"/>
    </sheetView>
  </sheetViews>
  <sheetFormatPr defaultColWidth="9.140625" defaultRowHeight="20.25" customHeight="1"/>
  <cols>
    <col min="1" max="1" width="11.421875" style="1" customWidth="1"/>
    <col min="2" max="2" width="6.7109375" style="1" customWidth="1"/>
    <col min="3" max="3" width="5.140625" style="1" customWidth="1"/>
    <col min="4" max="4" width="8.00390625" style="1" customWidth="1"/>
    <col min="5" max="5" width="12.00390625" style="1" customWidth="1"/>
    <col min="6" max="6" width="0.71875" style="1" customWidth="1"/>
    <col min="7" max="7" width="0.13671875" style="1" customWidth="1"/>
    <col min="8" max="8" width="14.140625" style="1" customWidth="1"/>
    <col min="9" max="9" width="13.140625" style="1" customWidth="1"/>
    <col min="10" max="10" width="13.8515625" style="1" customWidth="1"/>
    <col min="11" max="11" width="12.57421875" style="1" customWidth="1"/>
    <col min="12" max="12" width="2.421875" style="1" hidden="1" customWidth="1"/>
    <col min="13" max="13" width="11.7109375" style="1" customWidth="1"/>
    <col min="14" max="14" width="2.7109375" style="1" customWidth="1"/>
    <col min="15" max="15" width="14.421875" style="1" customWidth="1"/>
    <col min="16" max="16" width="8.421875" style="1" customWidth="1"/>
    <col min="17" max="17" width="0.13671875" style="1" customWidth="1"/>
    <col min="18" max="18" width="6.28125" style="1" customWidth="1"/>
    <col min="19" max="19" width="14.8515625" style="1" customWidth="1"/>
    <col min="20" max="20" width="14.28125" style="1" customWidth="1"/>
    <col min="21" max="22" width="14.8515625" style="1" customWidth="1"/>
    <col min="23" max="23" width="14.57421875" style="1" customWidth="1"/>
    <col min="24" max="25" width="15.7109375" style="1" customWidth="1"/>
    <col min="26" max="26" width="14.8515625" style="1" customWidth="1"/>
    <col min="27" max="27" width="17.140625" style="1" customWidth="1"/>
    <col min="28" max="28" width="0" style="1" hidden="1" customWidth="1"/>
    <col min="29" max="16384" width="9.140625" style="1" customWidth="1"/>
  </cols>
  <sheetData>
    <row r="1" ht="0.75" customHeight="1"/>
    <row r="2" ht="0.75" customHeight="1"/>
    <row r="3" spans="1:17" ht="18" customHeight="1">
      <c r="A3" s="216" t="s">
        <v>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8" customHeight="1">
      <c r="A4" s="217" t="s">
        <v>570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8" customHeight="1">
      <c r="A5" s="216" t="s">
        <v>788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ht="409.5" customHeight="1" hidden="1"/>
    <row r="7" spans="1:27" ht="56.25">
      <c r="A7" s="81"/>
      <c r="B7" s="82"/>
      <c r="C7" s="82"/>
      <c r="D7" s="82"/>
      <c r="E7" s="82"/>
      <c r="F7" s="82"/>
      <c r="G7" s="82"/>
      <c r="H7" s="89"/>
      <c r="I7" s="285" t="s">
        <v>86</v>
      </c>
      <c r="J7" s="256"/>
      <c r="K7" s="256"/>
      <c r="L7" s="308"/>
      <c r="M7" s="285" t="s">
        <v>178</v>
      </c>
      <c r="N7" s="308"/>
      <c r="O7" s="285" t="s">
        <v>87</v>
      </c>
      <c r="P7" s="256"/>
      <c r="Q7" s="256"/>
      <c r="R7" s="308"/>
      <c r="S7" s="285" t="s">
        <v>88</v>
      </c>
      <c r="T7" s="308"/>
      <c r="U7" s="83" t="s">
        <v>89</v>
      </c>
      <c r="V7" s="83" t="s">
        <v>179</v>
      </c>
      <c r="W7" s="285" t="s">
        <v>90</v>
      </c>
      <c r="X7" s="308"/>
      <c r="Y7" s="83" t="s">
        <v>180</v>
      </c>
      <c r="Z7" s="83" t="s">
        <v>91</v>
      </c>
      <c r="AA7" s="211" t="s">
        <v>494</v>
      </c>
    </row>
    <row r="8" spans="1:27" ht="18.75">
      <c r="A8" s="84"/>
      <c r="B8" s="75"/>
      <c r="C8" s="75"/>
      <c r="D8" s="75"/>
      <c r="E8" s="75"/>
      <c r="F8" s="75"/>
      <c r="G8" s="75"/>
      <c r="H8" s="85"/>
      <c r="I8" s="288" t="s">
        <v>93</v>
      </c>
      <c r="J8" s="262"/>
      <c r="K8" s="262"/>
      <c r="L8" s="305"/>
      <c r="M8" s="288" t="s">
        <v>181</v>
      </c>
      <c r="N8" s="305"/>
      <c r="O8" s="288" t="s">
        <v>94</v>
      </c>
      <c r="P8" s="262"/>
      <c r="Q8" s="262"/>
      <c r="R8" s="305"/>
      <c r="S8" s="288" t="s">
        <v>95</v>
      </c>
      <c r="T8" s="305"/>
      <c r="U8" s="288" t="s">
        <v>96</v>
      </c>
      <c r="V8" s="288" t="s">
        <v>182</v>
      </c>
      <c r="W8" s="288" t="s">
        <v>97</v>
      </c>
      <c r="X8" s="305"/>
      <c r="Y8" s="288" t="s">
        <v>183</v>
      </c>
      <c r="Z8" s="288" t="s">
        <v>98</v>
      </c>
      <c r="AA8" s="286"/>
    </row>
    <row r="9" spans="1:27" ht="18.75">
      <c r="A9" s="84"/>
      <c r="B9" s="75"/>
      <c r="C9" s="75"/>
      <c r="D9" s="75"/>
      <c r="E9" s="307" t="s">
        <v>92</v>
      </c>
      <c r="F9" s="279"/>
      <c r="G9" s="279"/>
      <c r="H9" s="85"/>
      <c r="I9" s="280"/>
      <c r="J9" s="200"/>
      <c r="K9" s="200"/>
      <c r="L9" s="201"/>
      <c r="M9" s="280"/>
      <c r="N9" s="201"/>
      <c r="O9" s="280"/>
      <c r="P9" s="200"/>
      <c r="Q9" s="200"/>
      <c r="R9" s="201"/>
      <c r="S9" s="280"/>
      <c r="T9" s="201"/>
      <c r="U9" s="287"/>
      <c r="V9" s="287"/>
      <c r="W9" s="280"/>
      <c r="X9" s="201"/>
      <c r="Y9" s="287"/>
      <c r="Z9" s="287"/>
      <c r="AA9" s="286"/>
    </row>
    <row r="10" spans="1:27" ht="18.75">
      <c r="A10" s="84"/>
      <c r="B10" s="75"/>
      <c r="C10" s="75"/>
      <c r="D10" s="75"/>
      <c r="E10" s="279"/>
      <c r="F10" s="279"/>
      <c r="G10" s="279"/>
      <c r="H10" s="85"/>
      <c r="I10" s="285" t="s">
        <v>99</v>
      </c>
      <c r="J10" s="285" t="s">
        <v>184</v>
      </c>
      <c r="K10" s="285" t="s">
        <v>100</v>
      </c>
      <c r="L10" s="213"/>
      <c r="M10" s="285" t="s">
        <v>185</v>
      </c>
      <c r="N10" s="213"/>
      <c r="O10" s="285" t="s">
        <v>101</v>
      </c>
      <c r="P10" s="285" t="s">
        <v>102</v>
      </c>
      <c r="Q10" s="282"/>
      <c r="R10" s="213"/>
      <c r="S10" s="285" t="s">
        <v>103</v>
      </c>
      <c r="T10" s="285" t="s">
        <v>104</v>
      </c>
      <c r="U10" s="285" t="s">
        <v>105</v>
      </c>
      <c r="V10" s="285" t="s">
        <v>186</v>
      </c>
      <c r="W10" s="285" t="s">
        <v>187</v>
      </c>
      <c r="X10" s="285" t="s">
        <v>106</v>
      </c>
      <c r="Y10" s="285" t="s">
        <v>188</v>
      </c>
      <c r="Z10" s="285" t="s">
        <v>42</v>
      </c>
      <c r="AA10" s="286"/>
    </row>
    <row r="11" spans="1:27" ht="39" customHeight="1">
      <c r="A11" s="84"/>
      <c r="B11" s="75"/>
      <c r="C11" s="75"/>
      <c r="D11" s="75"/>
      <c r="E11" s="75"/>
      <c r="F11" s="75"/>
      <c r="G11" s="75"/>
      <c r="H11" s="85"/>
      <c r="I11" s="277"/>
      <c r="J11" s="277"/>
      <c r="K11" s="283"/>
      <c r="L11" s="284"/>
      <c r="M11" s="283"/>
      <c r="N11" s="284"/>
      <c r="O11" s="277"/>
      <c r="P11" s="283"/>
      <c r="Q11" s="243"/>
      <c r="R11" s="284"/>
      <c r="S11" s="277"/>
      <c r="T11" s="277"/>
      <c r="U11" s="277"/>
      <c r="V11" s="277"/>
      <c r="W11" s="277"/>
      <c r="X11" s="277"/>
      <c r="Y11" s="277"/>
      <c r="Z11" s="277"/>
      <c r="AA11" s="286"/>
    </row>
    <row r="12" spans="1:27" ht="6" customHeight="1">
      <c r="A12" s="84"/>
      <c r="B12" s="75"/>
      <c r="C12" s="75"/>
      <c r="D12" s="75"/>
      <c r="E12" s="75"/>
      <c r="F12" s="75"/>
      <c r="G12" s="75"/>
      <c r="H12" s="85"/>
      <c r="I12" s="288" t="s">
        <v>108</v>
      </c>
      <c r="J12" s="288" t="s">
        <v>189</v>
      </c>
      <c r="K12" s="288" t="s">
        <v>109</v>
      </c>
      <c r="L12" s="305"/>
      <c r="M12" s="288" t="s">
        <v>190</v>
      </c>
      <c r="N12" s="305"/>
      <c r="O12" s="288" t="s">
        <v>110</v>
      </c>
      <c r="P12" s="288" t="s">
        <v>111</v>
      </c>
      <c r="Q12" s="262"/>
      <c r="R12" s="305"/>
      <c r="S12" s="288" t="s">
        <v>112</v>
      </c>
      <c r="T12" s="288" t="s">
        <v>113</v>
      </c>
      <c r="U12" s="288" t="s">
        <v>114</v>
      </c>
      <c r="V12" s="288" t="s">
        <v>191</v>
      </c>
      <c r="W12" s="288" t="s">
        <v>192</v>
      </c>
      <c r="X12" s="288" t="s">
        <v>115</v>
      </c>
      <c r="Y12" s="288" t="s">
        <v>193</v>
      </c>
      <c r="Z12" s="288" t="s">
        <v>116</v>
      </c>
      <c r="AA12" s="286"/>
    </row>
    <row r="13" spans="1:27" ht="18.75">
      <c r="A13" s="304" t="s">
        <v>107</v>
      </c>
      <c r="B13" s="279"/>
      <c r="C13" s="75"/>
      <c r="D13" s="75"/>
      <c r="E13" s="75"/>
      <c r="F13" s="75"/>
      <c r="G13" s="75"/>
      <c r="H13" s="85"/>
      <c r="I13" s="286"/>
      <c r="J13" s="286"/>
      <c r="K13" s="306"/>
      <c r="L13" s="272"/>
      <c r="M13" s="306"/>
      <c r="N13" s="272"/>
      <c r="O13" s="286"/>
      <c r="P13" s="306"/>
      <c r="Q13" s="185"/>
      <c r="R13" s="272"/>
      <c r="S13" s="286"/>
      <c r="T13" s="286"/>
      <c r="U13" s="286"/>
      <c r="V13" s="286"/>
      <c r="W13" s="286"/>
      <c r="X13" s="286"/>
      <c r="Y13" s="286"/>
      <c r="Z13" s="286"/>
      <c r="AA13" s="286"/>
    </row>
    <row r="14" spans="1:27" ht="8.25" customHeight="1">
      <c r="A14" s="86"/>
      <c r="B14" s="87"/>
      <c r="C14" s="87"/>
      <c r="D14" s="87"/>
      <c r="E14" s="87"/>
      <c r="F14" s="87"/>
      <c r="G14" s="87"/>
      <c r="H14" s="88"/>
      <c r="I14" s="287"/>
      <c r="J14" s="287"/>
      <c r="K14" s="280"/>
      <c r="L14" s="201"/>
      <c r="M14" s="280"/>
      <c r="N14" s="201"/>
      <c r="O14" s="287"/>
      <c r="P14" s="280"/>
      <c r="Q14" s="200"/>
      <c r="R14" s="201"/>
      <c r="S14" s="287"/>
      <c r="T14" s="287"/>
      <c r="U14" s="287"/>
      <c r="V14" s="287"/>
      <c r="W14" s="287"/>
      <c r="X14" s="287"/>
      <c r="Y14" s="287"/>
      <c r="Z14" s="287"/>
      <c r="AA14" s="287"/>
    </row>
    <row r="15" spans="1:27" ht="18.75">
      <c r="A15" s="189" t="s">
        <v>42</v>
      </c>
      <c r="B15" s="189" t="s">
        <v>120</v>
      </c>
      <c r="C15" s="213"/>
      <c r="D15" s="189" t="s">
        <v>215</v>
      </c>
      <c r="E15" s="190"/>
      <c r="F15" s="190"/>
      <c r="G15" s="190"/>
      <c r="H15" s="191"/>
      <c r="I15" s="90">
        <v>0</v>
      </c>
      <c r="J15" s="90">
        <v>0</v>
      </c>
      <c r="K15" s="301">
        <v>0</v>
      </c>
      <c r="L15" s="191"/>
      <c r="M15" s="301">
        <v>0</v>
      </c>
      <c r="N15" s="191"/>
      <c r="O15" s="90">
        <v>0</v>
      </c>
      <c r="P15" s="301">
        <v>0</v>
      </c>
      <c r="Q15" s="190"/>
      <c r="R15" s="191"/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9909</v>
      </c>
      <c r="AA15" s="90">
        <v>9909</v>
      </c>
    </row>
    <row r="16" spans="1:27" ht="18.75">
      <c r="A16" s="299"/>
      <c r="B16" s="271"/>
      <c r="C16" s="272"/>
      <c r="D16" s="189" t="s">
        <v>216</v>
      </c>
      <c r="E16" s="190"/>
      <c r="F16" s="190"/>
      <c r="G16" s="190"/>
      <c r="H16" s="191"/>
      <c r="I16" s="90">
        <v>0</v>
      </c>
      <c r="J16" s="90">
        <v>0</v>
      </c>
      <c r="K16" s="301">
        <v>0</v>
      </c>
      <c r="L16" s="191"/>
      <c r="M16" s="301">
        <v>0</v>
      </c>
      <c r="N16" s="191"/>
      <c r="O16" s="90">
        <v>0</v>
      </c>
      <c r="P16" s="301">
        <v>0</v>
      </c>
      <c r="Q16" s="190"/>
      <c r="R16" s="191"/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1633</v>
      </c>
      <c r="AA16" s="90">
        <v>1633</v>
      </c>
    </row>
    <row r="17" spans="1:27" ht="18.75">
      <c r="A17" s="299"/>
      <c r="B17" s="271"/>
      <c r="C17" s="272"/>
      <c r="D17" s="189" t="s">
        <v>118</v>
      </c>
      <c r="E17" s="190"/>
      <c r="F17" s="190"/>
      <c r="G17" s="190"/>
      <c r="H17" s="191"/>
      <c r="I17" s="90">
        <v>0</v>
      </c>
      <c r="J17" s="90">
        <v>0</v>
      </c>
      <c r="K17" s="301">
        <v>0</v>
      </c>
      <c r="L17" s="191"/>
      <c r="M17" s="301">
        <v>0</v>
      </c>
      <c r="N17" s="191"/>
      <c r="O17" s="90">
        <v>0</v>
      </c>
      <c r="P17" s="301">
        <v>0</v>
      </c>
      <c r="Q17" s="190"/>
      <c r="R17" s="191"/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177200</v>
      </c>
      <c r="AA17" s="90">
        <v>177200</v>
      </c>
    </row>
    <row r="18" spans="1:27" ht="18.75">
      <c r="A18" s="299"/>
      <c r="B18" s="271"/>
      <c r="C18" s="272"/>
      <c r="D18" s="189" t="s">
        <v>121</v>
      </c>
      <c r="E18" s="190"/>
      <c r="F18" s="190"/>
      <c r="G18" s="190"/>
      <c r="H18" s="191"/>
      <c r="I18" s="90">
        <v>0</v>
      </c>
      <c r="J18" s="90">
        <v>0</v>
      </c>
      <c r="K18" s="301">
        <v>0</v>
      </c>
      <c r="L18" s="191"/>
      <c r="M18" s="301">
        <v>0</v>
      </c>
      <c r="N18" s="191"/>
      <c r="O18" s="90">
        <v>0</v>
      </c>
      <c r="P18" s="301">
        <v>0</v>
      </c>
      <c r="Q18" s="190"/>
      <c r="R18" s="191"/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236800</v>
      </c>
      <c r="AA18" s="90">
        <v>236800</v>
      </c>
    </row>
    <row r="19" spans="1:27" ht="18.75">
      <c r="A19" s="299"/>
      <c r="B19" s="271"/>
      <c r="C19" s="272"/>
      <c r="D19" s="189" t="s">
        <v>217</v>
      </c>
      <c r="E19" s="190"/>
      <c r="F19" s="190"/>
      <c r="G19" s="190"/>
      <c r="H19" s="191"/>
      <c r="I19" s="90">
        <v>0</v>
      </c>
      <c r="J19" s="90">
        <v>0</v>
      </c>
      <c r="K19" s="301">
        <v>0</v>
      </c>
      <c r="L19" s="191"/>
      <c r="M19" s="301">
        <v>0</v>
      </c>
      <c r="N19" s="191"/>
      <c r="O19" s="90">
        <v>0</v>
      </c>
      <c r="P19" s="301">
        <v>0</v>
      </c>
      <c r="Q19" s="190"/>
      <c r="R19" s="191"/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1991</v>
      </c>
      <c r="AA19" s="90">
        <v>1991</v>
      </c>
    </row>
    <row r="20" spans="1:27" ht="18.75">
      <c r="A20" s="299"/>
      <c r="B20" s="271"/>
      <c r="C20" s="272"/>
      <c r="D20" s="189" t="s">
        <v>219</v>
      </c>
      <c r="E20" s="190"/>
      <c r="F20" s="190"/>
      <c r="G20" s="190"/>
      <c r="H20" s="191"/>
      <c r="I20" s="90">
        <v>0</v>
      </c>
      <c r="J20" s="90">
        <v>0</v>
      </c>
      <c r="K20" s="301">
        <v>0</v>
      </c>
      <c r="L20" s="191"/>
      <c r="M20" s="301">
        <v>0</v>
      </c>
      <c r="N20" s="191"/>
      <c r="O20" s="90">
        <v>0</v>
      </c>
      <c r="P20" s="301">
        <v>0</v>
      </c>
      <c r="Q20" s="190"/>
      <c r="R20" s="191"/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8</v>
      </c>
      <c r="AA20" s="90">
        <v>8</v>
      </c>
    </row>
    <row r="21" spans="1:27" ht="18.75">
      <c r="A21" s="299"/>
      <c r="B21" s="268"/>
      <c r="C21" s="201"/>
      <c r="D21" s="302" t="s">
        <v>495</v>
      </c>
      <c r="E21" s="190"/>
      <c r="F21" s="190"/>
      <c r="G21" s="190"/>
      <c r="H21" s="191"/>
      <c r="I21" s="91">
        <v>0</v>
      </c>
      <c r="J21" s="91">
        <v>0</v>
      </c>
      <c r="K21" s="303">
        <v>0</v>
      </c>
      <c r="L21" s="191"/>
      <c r="M21" s="303">
        <v>0</v>
      </c>
      <c r="N21" s="191"/>
      <c r="O21" s="91">
        <v>0</v>
      </c>
      <c r="P21" s="303">
        <v>0</v>
      </c>
      <c r="Q21" s="190"/>
      <c r="R21" s="191"/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427541</v>
      </c>
      <c r="AA21" s="91">
        <v>427541</v>
      </c>
    </row>
    <row r="22" spans="1:27" ht="18.75">
      <c r="A22" s="300"/>
      <c r="B22" s="264" t="s">
        <v>496</v>
      </c>
      <c r="C22" s="190"/>
      <c r="D22" s="190"/>
      <c r="E22" s="190"/>
      <c r="F22" s="190"/>
      <c r="G22" s="190"/>
      <c r="H22" s="191"/>
      <c r="I22" s="92">
        <v>0</v>
      </c>
      <c r="J22" s="92">
        <v>0</v>
      </c>
      <c r="K22" s="298">
        <v>0</v>
      </c>
      <c r="L22" s="191"/>
      <c r="M22" s="298">
        <v>0</v>
      </c>
      <c r="N22" s="191"/>
      <c r="O22" s="92">
        <v>0</v>
      </c>
      <c r="P22" s="298">
        <v>0</v>
      </c>
      <c r="Q22" s="190"/>
      <c r="R22" s="191"/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427541</v>
      </c>
      <c r="AA22" s="92">
        <v>427541</v>
      </c>
    </row>
    <row r="23" spans="1:27" ht="18.75">
      <c r="A23" s="189" t="s">
        <v>43</v>
      </c>
      <c r="B23" s="189" t="s">
        <v>120</v>
      </c>
      <c r="C23" s="213"/>
      <c r="D23" s="189" t="s">
        <v>136</v>
      </c>
      <c r="E23" s="190"/>
      <c r="F23" s="190"/>
      <c r="G23" s="190"/>
      <c r="H23" s="191"/>
      <c r="I23" s="90">
        <v>6400</v>
      </c>
      <c r="J23" s="90">
        <v>0</v>
      </c>
      <c r="K23" s="301">
        <v>0</v>
      </c>
      <c r="L23" s="191"/>
      <c r="M23" s="301">
        <v>0</v>
      </c>
      <c r="N23" s="191"/>
      <c r="O23" s="90">
        <v>0</v>
      </c>
      <c r="P23" s="301">
        <v>0</v>
      </c>
      <c r="Q23" s="190"/>
      <c r="R23" s="191"/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6400</v>
      </c>
    </row>
    <row r="24" spans="1:27" ht="18.75">
      <c r="A24" s="299"/>
      <c r="B24" s="268"/>
      <c r="C24" s="201"/>
      <c r="D24" s="302" t="s">
        <v>495</v>
      </c>
      <c r="E24" s="190"/>
      <c r="F24" s="190"/>
      <c r="G24" s="190"/>
      <c r="H24" s="191"/>
      <c r="I24" s="91">
        <v>6400</v>
      </c>
      <c r="J24" s="91">
        <v>0</v>
      </c>
      <c r="K24" s="303">
        <v>0</v>
      </c>
      <c r="L24" s="191"/>
      <c r="M24" s="303">
        <v>0</v>
      </c>
      <c r="N24" s="191"/>
      <c r="O24" s="91">
        <v>0</v>
      </c>
      <c r="P24" s="303">
        <v>0</v>
      </c>
      <c r="Q24" s="190"/>
      <c r="R24" s="191"/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6400</v>
      </c>
    </row>
    <row r="25" spans="1:27" ht="18.75">
      <c r="A25" s="300"/>
      <c r="B25" s="264" t="s">
        <v>496</v>
      </c>
      <c r="C25" s="190"/>
      <c r="D25" s="190"/>
      <c r="E25" s="190"/>
      <c r="F25" s="190"/>
      <c r="G25" s="190"/>
      <c r="H25" s="191"/>
      <c r="I25" s="92">
        <v>6400</v>
      </c>
      <c r="J25" s="92">
        <v>0</v>
      </c>
      <c r="K25" s="298">
        <v>0</v>
      </c>
      <c r="L25" s="191"/>
      <c r="M25" s="298">
        <v>0</v>
      </c>
      <c r="N25" s="191"/>
      <c r="O25" s="92">
        <v>0</v>
      </c>
      <c r="P25" s="298">
        <v>0</v>
      </c>
      <c r="Q25" s="190"/>
      <c r="R25" s="191"/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6400</v>
      </c>
    </row>
    <row r="26" spans="1:27" ht="18.75">
      <c r="A26" s="189" t="s">
        <v>44</v>
      </c>
      <c r="B26" s="189" t="s">
        <v>120</v>
      </c>
      <c r="C26" s="213"/>
      <c r="D26" s="189" t="s">
        <v>141</v>
      </c>
      <c r="E26" s="190"/>
      <c r="F26" s="190"/>
      <c r="G26" s="190"/>
      <c r="H26" s="191"/>
      <c r="I26" s="90">
        <v>19696</v>
      </c>
      <c r="J26" s="90">
        <v>0</v>
      </c>
      <c r="K26" s="301">
        <v>42300</v>
      </c>
      <c r="L26" s="191"/>
      <c r="M26" s="301">
        <v>0</v>
      </c>
      <c r="N26" s="191"/>
      <c r="O26" s="90">
        <v>115579</v>
      </c>
      <c r="P26" s="301">
        <v>0</v>
      </c>
      <c r="Q26" s="190"/>
      <c r="R26" s="191"/>
      <c r="S26" s="90">
        <v>120000</v>
      </c>
      <c r="T26" s="90">
        <v>0</v>
      </c>
      <c r="U26" s="90">
        <v>15240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312815</v>
      </c>
    </row>
    <row r="27" spans="1:27" ht="18.75">
      <c r="A27" s="299"/>
      <c r="B27" s="271"/>
      <c r="C27" s="272"/>
      <c r="D27" s="189" t="s">
        <v>143</v>
      </c>
      <c r="E27" s="190"/>
      <c r="F27" s="190"/>
      <c r="G27" s="190"/>
      <c r="H27" s="191"/>
      <c r="I27" s="90">
        <v>0</v>
      </c>
      <c r="J27" s="90">
        <v>0</v>
      </c>
      <c r="K27" s="301">
        <v>0</v>
      </c>
      <c r="L27" s="191"/>
      <c r="M27" s="301">
        <v>0</v>
      </c>
      <c r="N27" s="191"/>
      <c r="O27" s="90">
        <v>0</v>
      </c>
      <c r="P27" s="301">
        <v>0</v>
      </c>
      <c r="Q27" s="190"/>
      <c r="R27" s="191"/>
      <c r="S27" s="90">
        <v>42000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42000</v>
      </c>
    </row>
    <row r="28" spans="1:27" ht="18.75">
      <c r="A28" s="299"/>
      <c r="B28" s="271"/>
      <c r="C28" s="272"/>
      <c r="D28" s="189" t="s">
        <v>145</v>
      </c>
      <c r="E28" s="190"/>
      <c r="F28" s="190"/>
      <c r="G28" s="190"/>
      <c r="H28" s="191"/>
      <c r="I28" s="90">
        <v>1200</v>
      </c>
      <c r="J28" s="90">
        <v>0</v>
      </c>
      <c r="K28" s="301">
        <v>25800</v>
      </c>
      <c r="L28" s="191"/>
      <c r="M28" s="301">
        <v>0</v>
      </c>
      <c r="N28" s="191"/>
      <c r="O28" s="90">
        <v>0</v>
      </c>
      <c r="P28" s="301">
        <v>0</v>
      </c>
      <c r="Q28" s="190"/>
      <c r="R28" s="191"/>
      <c r="S28" s="90">
        <v>0</v>
      </c>
      <c r="T28" s="90">
        <v>0</v>
      </c>
      <c r="U28" s="90">
        <v>107880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134880</v>
      </c>
    </row>
    <row r="29" spans="1:27" ht="18.75">
      <c r="A29" s="299"/>
      <c r="B29" s="271"/>
      <c r="C29" s="272"/>
      <c r="D29" s="189" t="s">
        <v>147</v>
      </c>
      <c r="E29" s="190"/>
      <c r="F29" s="190"/>
      <c r="G29" s="190"/>
      <c r="H29" s="191"/>
      <c r="I29" s="90">
        <v>3540</v>
      </c>
      <c r="J29" s="90">
        <v>0</v>
      </c>
      <c r="K29" s="301">
        <v>0</v>
      </c>
      <c r="L29" s="191"/>
      <c r="M29" s="301">
        <v>0</v>
      </c>
      <c r="N29" s="191"/>
      <c r="O29" s="90">
        <v>0</v>
      </c>
      <c r="P29" s="301">
        <v>0</v>
      </c>
      <c r="Q29" s="190"/>
      <c r="R29" s="191"/>
      <c r="S29" s="90">
        <v>0</v>
      </c>
      <c r="T29" s="90">
        <v>0</v>
      </c>
      <c r="U29" s="90">
        <v>13500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17040</v>
      </c>
    </row>
    <row r="30" spans="1:27" ht="18.75">
      <c r="A30" s="299"/>
      <c r="B30" s="268"/>
      <c r="C30" s="201"/>
      <c r="D30" s="302" t="s">
        <v>495</v>
      </c>
      <c r="E30" s="190"/>
      <c r="F30" s="190"/>
      <c r="G30" s="190"/>
      <c r="H30" s="191"/>
      <c r="I30" s="91">
        <v>24436</v>
      </c>
      <c r="J30" s="91">
        <v>0</v>
      </c>
      <c r="K30" s="303">
        <v>68100</v>
      </c>
      <c r="L30" s="191"/>
      <c r="M30" s="303">
        <v>0</v>
      </c>
      <c r="N30" s="191"/>
      <c r="O30" s="91">
        <v>115579</v>
      </c>
      <c r="P30" s="303">
        <v>0</v>
      </c>
      <c r="Q30" s="190"/>
      <c r="R30" s="191"/>
      <c r="S30" s="91">
        <v>162000</v>
      </c>
      <c r="T30" s="91">
        <v>0</v>
      </c>
      <c r="U30" s="91">
        <v>136620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506735</v>
      </c>
    </row>
    <row r="31" spans="1:27" ht="18.75">
      <c r="A31" s="300"/>
      <c r="B31" s="264" t="s">
        <v>496</v>
      </c>
      <c r="C31" s="190"/>
      <c r="D31" s="190"/>
      <c r="E31" s="190"/>
      <c r="F31" s="190"/>
      <c r="G31" s="190"/>
      <c r="H31" s="191"/>
      <c r="I31" s="92">
        <v>24436</v>
      </c>
      <c r="J31" s="92">
        <v>0</v>
      </c>
      <c r="K31" s="298">
        <v>68100</v>
      </c>
      <c r="L31" s="191"/>
      <c r="M31" s="298">
        <v>0</v>
      </c>
      <c r="N31" s="191"/>
      <c r="O31" s="92">
        <v>115579</v>
      </c>
      <c r="P31" s="298">
        <v>0</v>
      </c>
      <c r="Q31" s="190"/>
      <c r="R31" s="191"/>
      <c r="S31" s="92">
        <v>162000</v>
      </c>
      <c r="T31" s="92">
        <v>0</v>
      </c>
      <c r="U31" s="92">
        <v>136620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506735</v>
      </c>
    </row>
    <row r="32" spans="1:27" ht="18.75">
      <c r="A32" s="189" t="s">
        <v>46</v>
      </c>
      <c r="B32" s="189" t="s">
        <v>120</v>
      </c>
      <c r="C32" s="213"/>
      <c r="D32" s="189" t="s">
        <v>194</v>
      </c>
      <c r="E32" s="190"/>
      <c r="F32" s="190"/>
      <c r="G32" s="190"/>
      <c r="H32" s="191"/>
      <c r="I32" s="90">
        <v>9610</v>
      </c>
      <c r="J32" s="90">
        <v>0</v>
      </c>
      <c r="K32" s="301">
        <v>8450</v>
      </c>
      <c r="L32" s="191"/>
      <c r="M32" s="301">
        <v>0</v>
      </c>
      <c r="N32" s="191"/>
      <c r="O32" s="90">
        <v>23790</v>
      </c>
      <c r="P32" s="301">
        <v>0</v>
      </c>
      <c r="Q32" s="190"/>
      <c r="R32" s="191"/>
      <c r="S32" s="90">
        <v>31000</v>
      </c>
      <c r="T32" s="90">
        <v>0</v>
      </c>
      <c r="U32" s="90">
        <v>24550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97400</v>
      </c>
    </row>
    <row r="33" spans="1:27" ht="18.75">
      <c r="A33" s="299"/>
      <c r="B33" s="271"/>
      <c r="C33" s="272"/>
      <c r="D33" s="189" t="s">
        <v>195</v>
      </c>
      <c r="E33" s="190"/>
      <c r="F33" s="190"/>
      <c r="G33" s="190"/>
      <c r="H33" s="191"/>
      <c r="I33" s="90">
        <v>5000</v>
      </c>
      <c r="J33" s="90">
        <v>0</v>
      </c>
      <c r="K33" s="301">
        <v>0</v>
      </c>
      <c r="L33" s="191"/>
      <c r="M33" s="301">
        <v>0</v>
      </c>
      <c r="N33" s="191"/>
      <c r="O33" s="90">
        <v>2000</v>
      </c>
      <c r="P33" s="301">
        <v>0</v>
      </c>
      <c r="Q33" s="190"/>
      <c r="R33" s="191"/>
      <c r="S33" s="90">
        <v>0</v>
      </c>
      <c r="T33" s="90">
        <v>0</v>
      </c>
      <c r="U33" s="90">
        <v>5000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12000</v>
      </c>
    </row>
    <row r="34" spans="1:27" ht="18.75">
      <c r="A34" s="299"/>
      <c r="B34" s="271"/>
      <c r="C34" s="272"/>
      <c r="D34" s="189" t="s">
        <v>150</v>
      </c>
      <c r="E34" s="190"/>
      <c r="F34" s="190"/>
      <c r="G34" s="190"/>
      <c r="H34" s="191"/>
      <c r="I34" s="90">
        <v>1000</v>
      </c>
      <c r="J34" s="90">
        <v>0</v>
      </c>
      <c r="K34" s="301">
        <v>0</v>
      </c>
      <c r="L34" s="191"/>
      <c r="M34" s="301">
        <v>0</v>
      </c>
      <c r="N34" s="191"/>
      <c r="O34" s="90">
        <v>8100</v>
      </c>
      <c r="P34" s="301">
        <v>0</v>
      </c>
      <c r="Q34" s="190"/>
      <c r="R34" s="191"/>
      <c r="S34" s="90">
        <v>0</v>
      </c>
      <c r="T34" s="90">
        <v>0</v>
      </c>
      <c r="U34" s="90">
        <v>40000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49100</v>
      </c>
    </row>
    <row r="35" spans="1:27" ht="18.75">
      <c r="A35" s="299"/>
      <c r="B35" s="271"/>
      <c r="C35" s="272"/>
      <c r="D35" s="189" t="s">
        <v>196</v>
      </c>
      <c r="E35" s="190"/>
      <c r="F35" s="190"/>
      <c r="G35" s="190"/>
      <c r="H35" s="191"/>
      <c r="I35" s="90">
        <v>10283.25</v>
      </c>
      <c r="J35" s="90">
        <v>0</v>
      </c>
      <c r="K35" s="301">
        <v>10300</v>
      </c>
      <c r="L35" s="191"/>
      <c r="M35" s="301">
        <v>0</v>
      </c>
      <c r="N35" s="191"/>
      <c r="O35" s="90">
        <v>6427.75</v>
      </c>
      <c r="P35" s="301">
        <v>0</v>
      </c>
      <c r="Q35" s="190"/>
      <c r="R35" s="191"/>
      <c r="S35" s="90">
        <v>0</v>
      </c>
      <c r="T35" s="90">
        <v>0</v>
      </c>
      <c r="U35" s="90">
        <v>7243.25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34254.25</v>
      </c>
    </row>
    <row r="36" spans="1:27" ht="18.75">
      <c r="A36" s="299"/>
      <c r="B36" s="268"/>
      <c r="C36" s="201"/>
      <c r="D36" s="302" t="s">
        <v>495</v>
      </c>
      <c r="E36" s="190"/>
      <c r="F36" s="190"/>
      <c r="G36" s="190"/>
      <c r="H36" s="191"/>
      <c r="I36" s="91">
        <v>25893.25</v>
      </c>
      <c r="J36" s="91">
        <v>0</v>
      </c>
      <c r="K36" s="303">
        <v>18750</v>
      </c>
      <c r="L36" s="191"/>
      <c r="M36" s="303">
        <v>0</v>
      </c>
      <c r="N36" s="191"/>
      <c r="O36" s="91">
        <v>40317.75</v>
      </c>
      <c r="P36" s="303">
        <v>0</v>
      </c>
      <c r="Q36" s="190"/>
      <c r="R36" s="191"/>
      <c r="S36" s="91">
        <v>31000</v>
      </c>
      <c r="T36" s="91">
        <v>0</v>
      </c>
      <c r="U36" s="91">
        <v>76793.25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192754.25</v>
      </c>
    </row>
    <row r="37" spans="1:27" ht="18.75">
      <c r="A37" s="300"/>
      <c r="B37" s="264" t="s">
        <v>496</v>
      </c>
      <c r="C37" s="190"/>
      <c r="D37" s="190"/>
      <c r="E37" s="190"/>
      <c r="F37" s="190"/>
      <c r="G37" s="190"/>
      <c r="H37" s="191"/>
      <c r="I37" s="92">
        <v>25893.25</v>
      </c>
      <c r="J37" s="92">
        <v>0</v>
      </c>
      <c r="K37" s="298">
        <v>18750</v>
      </c>
      <c r="L37" s="191"/>
      <c r="M37" s="298">
        <v>0</v>
      </c>
      <c r="N37" s="191"/>
      <c r="O37" s="92">
        <v>40317.75</v>
      </c>
      <c r="P37" s="298">
        <v>0</v>
      </c>
      <c r="Q37" s="190"/>
      <c r="R37" s="191"/>
      <c r="S37" s="92">
        <v>31000</v>
      </c>
      <c r="T37" s="92">
        <v>0</v>
      </c>
      <c r="U37" s="92">
        <v>76793.25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192754.25</v>
      </c>
    </row>
    <row r="38" spans="1:27" ht="18.75">
      <c r="A38" s="189" t="s">
        <v>47</v>
      </c>
      <c r="B38" s="189" t="s">
        <v>120</v>
      </c>
      <c r="C38" s="213"/>
      <c r="D38" s="189" t="s">
        <v>153</v>
      </c>
      <c r="E38" s="190"/>
      <c r="F38" s="190"/>
      <c r="G38" s="190"/>
      <c r="H38" s="191"/>
      <c r="I38" s="90">
        <v>20692</v>
      </c>
      <c r="J38" s="90">
        <v>0</v>
      </c>
      <c r="K38" s="301">
        <v>23700</v>
      </c>
      <c r="L38" s="191"/>
      <c r="M38" s="301">
        <v>0</v>
      </c>
      <c r="N38" s="191"/>
      <c r="O38" s="90">
        <v>25200</v>
      </c>
      <c r="P38" s="301">
        <v>0</v>
      </c>
      <c r="Q38" s="190"/>
      <c r="R38" s="191"/>
      <c r="S38" s="90">
        <v>0</v>
      </c>
      <c r="T38" s="90">
        <v>18427</v>
      </c>
      <c r="U38" s="90">
        <v>35900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123919</v>
      </c>
    </row>
    <row r="39" spans="1:27" ht="18.75">
      <c r="A39" s="299"/>
      <c r="B39" s="271"/>
      <c r="C39" s="272"/>
      <c r="D39" s="189" t="s">
        <v>155</v>
      </c>
      <c r="E39" s="190"/>
      <c r="F39" s="190"/>
      <c r="G39" s="190"/>
      <c r="H39" s="191"/>
      <c r="I39" s="90">
        <v>62825</v>
      </c>
      <c r="J39" s="90">
        <v>0</v>
      </c>
      <c r="K39" s="301">
        <v>0</v>
      </c>
      <c r="L39" s="191"/>
      <c r="M39" s="301">
        <v>0</v>
      </c>
      <c r="N39" s="191"/>
      <c r="O39" s="90">
        <v>5000</v>
      </c>
      <c r="P39" s="301">
        <v>0</v>
      </c>
      <c r="Q39" s="190"/>
      <c r="R39" s="191"/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67825</v>
      </c>
    </row>
    <row r="40" spans="1:27" ht="18.75">
      <c r="A40" s="299"/>
      <c r="B40" s="271"/>
      <c r="C40" s="272"/>
      <c r="D40" s="189" t="s">
        <v>157</v>
      </c>
      <c r="E40" s="190"/>
      <c r="F40" s="190"/>
      <c r="G40" s="190"/>
      <c r="H40" s="191"/>
      <c r="I40" s="90">
        <v>490394</v>
      </c>
      <c r="J40" s="90">
        <v>2000</v>
      </c>
      <c r="K40" s="301">
        <v>116482</v>
      </c>
      <c r="L40" s="191"/>
      <c r="M40" s="301">
        <v>14000</v>
      </c>
      <c r="N40" s="191"/>
      <c r="O40" s="90">
        <v>29000</v>
      </c>
      <c r="P40" s="301">
        <v>57571</v>
      </c>
      <c r="Q40" s="190"/>
      <c r="R40" s="191"/>
      <c r="S40" s="90">
        <v>0</v>
      </c>
      <c r="T40" s="90">
        <v>38525</v>
      </c>
      <c r="U40" s="90">
        <v>81450</v>
      </c>
      <c r="V40" s="90">
        <v>37850</v>
      </c>
      <c r="W40" s="90">
        <v>5684</v>
      </c>
      <c r="X40" s="90">
        <v>2657.3</v>
      </c>
      <c r="Y40" s="90">
        <v>0</v>
      </c>
      <c r="Z40" s="90">
        <v>0</v>
      </c>
      <c r="AA40" s="90">
        <v>875613.3</v>
      </c>
    </row>
    <row r="41" spans="1:27" ht="18.75">
      <c r="A41" s="299"/>
      <c r="B41" s="271"/>
      <c r="C41" s="272"/>
      <c r="D41" s="189" t="s">
        <v>197</v>
      </c>
      <c r="E41" s="190"/>
      <c r="F41" s="190"/>
      <c r="G41" s="190"/>
      <c r="H41" s="191"/>
      <c r="I41" s="90">
        <v>3302.57</v>
      </c>
      <c r="J41" s="90">
        <v>0</v>
      </c>
      <c r="K41" s="301">
        <v>8650</v>
      </c>
      <c r="L41" s="191"/>
      <c r="M41" s="301">
        <v>0</v>
      </c>
      <c r="N41" s="191"/>
      <c r="O41" s="90">
        <v>0</v>
      </c>
      <c r="P41" s="301">
        <v>26125</v>
      </c>
      <c r="Q41" s="190"/>
      <c r="R41" s="191"/>
      <c r="S41" s="90">
        <v>0</v>
      </c>
      <c r="T41" s="90">
        <v>17100</v>
      </c>
      <c r="U41" s="90">
        <v>4120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59297.57</v>
      </c>
    </row>
    <row r="42" spans="1:27" ht="18.75">
      <c r="A42" s="299"/>
      <c r="B42" s="268"/>
      <c r="C42" s="201"/>
      <c r="D42" s="302" t="s">
        <v>495</v>
      </c>
      <c r="E42" s="190"/>
      <c r="F42" s="190"/>
      <c r="G42" s="190"/>
      <c r="H42" s="191"/>
      <c r="I42" s="91">
        <v>577213.57</v>
      </c>
      <c r="J42" s="91">
        <v>2000</v>
      </c>
      <c r="K42" s="303">
        <v>148832</v>
      </c>
      <c r="L42" s="191"/>
      <c r="M42" s="303">
        <v>14000</v>
      </c>
      <c r="N42" s="191"/>
      <c r="O42" s="91">
        <v>59200</v>
      </c>
      <c r="P42" s="303">
        <v>83696</v>
      </c>
      <c r="Q42" s="190"/>
      <c r="R42" s="191"/>
      <c r="S42" s="91">
        <v>0</v>
      </c>
      <c r="T42" s="91">
        <v>74052</v>
      </c>
      <c r="U42" s="91">
        <v>121470</v>
      </c>
      <c r="V42" s="91">
        <v>37850</v>
      </c>
      <c r="W42" s="91">
        <v>5684</v>
      </c>
      <c r="X42" s="91">
        <v>2657.3</v>
      </c>
      <c r="Y42" s="91">
        <v>0</v>
      </c>
      <c r="Z42" s="91">
        <v>0</v>
      </c>
      <c r="AA42" s="91">
        <v>1126654.87</v>
      </c>
    </row>
    <row r="43" spans="1:27" ht="18.75">
      <c r="A43" s="300"/>
      <c r="B43" s="264" t="s">
        <v>496</v>
      </c>
      <c r="C43" s="190"/>
      <c r="D43" s="190"/>
      <c r="E43" s="190"/>
      <c r="F43" s="190"/>
      <c r="G43" s="190"/>
      <c r="H43" s="191"/>
      <c r="I43" s="92">
        <v>577213.57</v>
      </c>
      <c r="J43" s="92">
        <v>2000</v>
      </c>
      <c r="K43" s="298">
        <v>148832</v>
      </c>
      <c r="L43" s="191"/>
      <c r="M43" s="298">
        <v>14000</v>
      </c>
      <c r="N43" s="191"/>
      <c r="O43" s="92">
        <v>59200</v>
      </c>
      <c r="P43" s="298">
        <v>83696</v>
      </c>
      <c r="Q43" s="190"/>
      <c r="R43" s="191"/>
      <c r="S43" s="92">
        <v>0</v>
      </c>
      <c r="T43" s="92">
        <v>74052</v>
      </c>
      <c r="U43" s="92">
        <v>121470</v>
      </c>
      <c r="V43" s="92">
        <v>37850</v>
      </c>
      <c r="W43" s="92">
        <v>5684</v>
      </c>
      <c r="X43" s="92">
        <v>2657.3</v>
      </c>
      <c r="Y43" s="92">
        <v>0</v>
      </c>
      <c r="Z43" s="92">
        <v>0</v>
      </c>
      <c r="AA43" s="92">
        <v>1126654.87</v>
      </c>
    </row>
    <row r="44" spans="1:27" ht="18.75">
      <c r="A44" s="189" t="s">
        <v>48</v>
      </c>
      <c r="B44" s="189" t="s">
        <v>120</v>
      </c>
      <c r="C44" s="213"/>
      <c r="D44" s="189" t="s">
        <v>160</v>
      </c>
      <c r="E44" s="190"/>
      <c r="F44" s="190"/>
      <c r="G44" s="190"/>
      <c r="H44" s="191"/>
      <c r="I44" s="90">
        <v>0</v>
      </c>
      <c r="J44" s="90">
        <v>0</v>
      </c>
      <c r="K44" s="301">
        <v>840.35</v>
      </c>
      <c r="L44" s="191"/>
      <c r="M44" s="301">
        <v>0</v>
      </c>
      <c r="N44" s="191"/>
      <c r="O44" s="90">
        <v>59</v>
      </c>
      <c r="P44" s="301">
        <v>0</v>
      </c>
      <c r="Q44" s="190"/>
      <c r="R44" s="191"/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  <c r="Z44" s="90">
        <v>0</v>
      </c>
      <c r="AA44" s="90">
        <v>899.35</v>
      </c>
    </row>
    <row r="45" spans="1:27" ht="18.75">
      <c r="A45" s="299"/>
      <c r="B45" s="271"/>
      <c r="C45" s="272"/>
      <c r="D45" s="189" t="s">
        <v>198</v>
      </c>
      <c r="E45" s="190"/>
      <c r="F45" s="190"/>
      <c r="G45" s="190"/>
      <c r="H45" s="191"/>
      <c r="I45" s="90">
        <v>0</v>
      </c>
      <c r="J45" s="90">
        <v>0</v>
      </c>
      <c r="K45" s="301">
        <v>0</v>
      </c>
      <c r="L45" s="191"/>
      <c r="M45" s="301">
        <v>0</v>
      </c>
      <c r="N45" s="191"/>
      <c r="O45" s="90">
        <v>0</v>
      </c>
      <c r="P45" s="301">
        <v>0</v>
      </c>
      <c r="Q45" s="190"/>
      <c r="R45" s="191"/>
      <c r="S45" s="90">
        <v>0</v>
      </c>
      <c r="T45" s="90">
        <v>0</v>
      </c>
      <c r="U45" s="90">
        <v>8587.75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8587.75</v>
      </c>
    </row>
    <row r="46" spans="1:27" ht="18.75">
      <c r="A46" s="299"/>
      <c r="B46" s="271"/>
      <c r="C46" s="272"/>
      <c r="D46" s="189" t="s">
        <v>199</v>
      </c>
      <c r="E46" s="190"/>
      <c r="F46" s="190"/>
      <c r="G46" s="190"/>
      <c r="H46" s="191"/>
      <c r="I46" s="90">
        <v>0</v>
      </c>
      <c r="J46" s="90">
        <v>0</v>
      </c>
      <c r="K46" s="301">
        <v>8588</v>
      </c>
      <c r="L46" s="191"/>
      <c r="M46" s="301">
        <v>0</v>
      </c>
      <c r="N46" s="191"/>
      <c r="O46" s="90">
        <v>52</v>
      </c>
      <c r="P46" s="301">
        <v>0</v>
      </c>
      <c r="Q46" s="190"/>
      <c r="R46" s="191"/>
      <c r="S46" s="90">
        <v>0</v>
      </c>
      <c r="T46" s="90">
        <v>5000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13640</v>
      </c>
    </row>
    <row r="47" spans="1:27" ht="18.75">
      <c r="A47" s="299"/>
      <c r="B47" s="271"/>
      <c r="C47" s="272"/>
      <c r="D47" s="189" t="s">
        <v>200</v>
      </c>
      <c r="E47" s="190"/>
      <c r="F47" s="190"/>
      <c r="G47" s="190"/>
      <c r="H47" s="191"/>
      <c r="I47" s="90">
        <v>0</v>
      </c>
      <c r="J47" s="90">
        <v>0</v>
      </c>
      <c r="K47" s="301">
        <v>0</v>
      </c>
      <c r="L47" s="191"/>
      <c r="M47" s="301">
        <v>0</v>
      </c>
      <c r="N47" s="191"/>
      <c r="O47" s="90">
        <v>0</v>
      </c>
      <c r="P47" s="301">
        <v>87579.98</v>
      </c>
      <c r="Q47" s="190"/>
      <c r="R47" s="191"/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87579.98</v>
      </c>
    </row>
    <row r="48" spans="1:27" ht="18.75">
      <c r="A48" s="299"/>
      <c r="B48" s="271"/>
      <c r="C48" s="272"/>
      <c r="D48" s="189" t="s">
        <v>201</v>
      </c>
      <c r="E48" s="190"/>
      <c r="F48" s="190"/>
      <c r="G48" s="190"/>
      <c r="H48" s="191"/>
      <c r="I48" s="90">
        <v>0</v>
      </c>
      <c r="J48" s="90">
        <v>0</v>
      </c>
      <c r="K48" s="301">
        <v>0</v>
      </c>
      <c r="L48" s="191"/>
      <c r="M48" s="301">
        <v>0</v>
      </c>
      <c r="N48" s="191"/>
      <c r="O48" s="90">
        <v>0</v>
      </c>
      <c r="P48" s="301">
        <v>0</v>
      </c>
      <c r="Q48" s="190"/>
      <c r="R48" s="191"/>
      <c r="S48" s="90">
        <v>0</v>
      </c>
      <c r="T48" s="90">
        <v>0</v>
      </c>
      <c r="U48" s="90">
        <v>215</v>
      </c>
      <c r="V48" s="90">
        <v>0</v>
      </c>
      <c r="W48" s="90">
        <v>0</v>
      </c>
      <c r="X48" s="90">
        <v>0</v>
      </c>
      <c r="Y48" s="90">
        <v>0</v>
      </c>
      <c r="Z48" s="90">
        <v>0</v>
      </c>
      <c r="AA48" s="90">
        <v>215</v>
      </c>
    </row>
    <row r="49" spans="1:27" ht="18.75">
      <c r="A49" s="299"/>
      <c r="B49" s="271"/>
      <c r="C49" s="272"/>
      <c r="D49" s="189" t="s">
        <v>202</v>
      </c>
      <c r="E49" s="190"/>
      <c r="F49" s="190"/>
      <c r="G49" s="190"/>
      <c r="H49" s="191"/>
      <c r="I49" s="90">
        <v>8000</v>
      </c>
      <c r="J49" s="90">
        <v>0</v>
      </c>
      <c r="K49" s="301">
        <v>0</v>
      </c>
      <c r="L49" s="191"/>
      <c r="M49" s="301">
        <v>0</v>
      </c>
      <c r="N49" s="191"/>
      <c r="O49" s="90">
        <v>0</v>
      </c>
      <c r="P49" s="301">
        <v>0</v>
      </c>
      <c r="Q49" s="190"/>
      <c r="R49" s="191"/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8000</v>
      </c>
    </row>
    <row r="50" spans="1:27" ht="18.75">
      <c r="A50" s="299"/>
      <c r="B50" s="271"/>
      <c r="C50" s="272"/>
      <c r="D50" s="189" t="s">
        <v>162</v>
      </c>
      <c r="E50" s="190"/>
      <c r="F50" s="190"/>
      <c r="G50" s="190"/>
      <c r="H50" s="191"/>
      <c r="I50" s="90">
        <v>35750</v>
      </c>
      <c r="J50" s="90">
        <v>0</v>
      </c>
      <c r="K50" s="301">
        <v>0</v>
      </c>
      <c r="L50" s="191"/>
      <c r="M50" s="301">
        <v>0</v>
      </c>
      <c r="N50" s="191"/>
      <c r="O50" s="90">
        <v>0</v>
      </c>
      <c r="P50" s="301">
        <v>0</v>
      </c>
      <c r="Q50" s="190"/>
      <c r="R50" s="191"/>
      <c r="S50" s="90">
        <v>0</v>
      </c>
      <c r="T50" s="90">
        <v>8300</v>
      </c>
      <c r="U50" s="90">
        <v>5100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49150</v>
      </c>
    </row>
    <row r="51" spans="1:27" ht="18.75">
      <c r="A51" s="299"/>
      <c r="B51" s="271"/>
      <c r="C51" s="272"/>
      <c r="D51" s="189" t="s">
        <v>164</v>
      </c>
      <c r="E51" s="190"/>
      <c r="F51" s="190"/>
      <c r="G51" s="190"/>
      <c r="H51" s="191"/>
      <c r="I51" s="90">
        <v>200</v>
      </c>
      <c r="J51" s="90">
        <v>0</v>
      </c>
      <c r="K51" s="301">
        <v>2870</v>
      </c>
      <c r="L51" s="191"/>
      <c r="M51" s="301">
        <v>0</v>
      </c>
      <c r="N51" s="191"/>
      <c r="O51" s="90">
        <v>200</v>
      </c>
      <c r="P51" s="301">
        <v>0</v>
      </c>
      <c r="Q51" s="190"/>
      <c r="R51" s="191"/>
      <c r="S51" s="90">
        <v>0</v>
      </c>
      <c r="T51" s="90">
        <v>0</v>
      </c>
      <c r="U51" s="90">
        <v>1500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4770</v>
      </c>
    </row>
    <row r="52" spans="1:27" ht="18.75">
      <c r="A52" s="299"/>
      <c r="B52" s="268"/>
      <c r="C52" s="201"/>
      <c r="D52" s="302" t="s">
        <v>495</v>
      </c>
      <c r="E52" s="190"/>
      <c r="F52" s="190"/>
      <c r="G52" s="190"/>
      <c r="H52" s="191"/>
      <c r="I52" s="91">
        <v>43950</v>
      </c>
      <c r="J52" s="91">
        <v>0</v>
      </c>
      <c r="K52" s="303">
        <v>12298.35</v>
      </c>
      <c r="L52" s="191"/>
      <c r="M52" s="303">
        <v>0</v>
      </c>
      <c r="N52" s="191"/>
      <c r="O52" s="91">
        <v>311</v>
      </c>
      <c r="P52" s="303">
        <v>87579.98</v>
      </c>
      <c r="Q52" s="190"/>
      <c r="R52" s="191"/>
      <c r="S52" s="91">
        <v>0</v>
      </c>
      <c r="T52" s="91">
        <v>13300</v>
      </c>
      <c r="U52" s="91">
        <v>15402.75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172842.08</v>
      </c>
    </row>
    <row r="53" spans="1:27" ht="18.75">
      <c r="A53" s="300"/>
      <c r="B53" s="264" t="s">
        <v>496</v>
      </c>
      <c r="C53" s="190"/>
      <c r="D53" s="190"/>
      <c r="E53" s="190"/>
      <c r="F53" s="190"/>
      <c r="G53" s="190"/>
      <c r="H53" s="191"/>
      <c r="I53" s="92">
        <v>43950</v>
      </c>
      <c r="J53" s="92">
        <v>0</v>
      </c>
      <c r="K53" s="298">
        <v>12298.35</v>
      </c>
      <c r="L53" s="191"/>
      <c r="M53" s="298">
        <v>0</v>
      </c>
      <c r="N53" s="191"/>
      <c r="O53" s="92">
        <v>311</v>
      </c>
      <c r="P53" s="298">
        <v>87579.98</v>
      </c>
      <c r="Q53" s="190"/>
      <c r="R53" s="191"/>
      <c r="S53" s="92">
        <v>0</v>
      </c>
      <c r="T53" s="92">
        <v>13300</v>
      </c>
      <c r="U53" s="92">
        <v>15402.75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172842.08</v>
      </c>
    </row>
    <row r="54" spans="1:27" ht="18.75">
      <c r="A54" s="189" t="s">
        <v>50</v>
      </c>
      <c r="B54" s="189" t="s">
        <v>120</v>
      </c>
      <c r="C54" s="213"/>
      <c r="D54" s="189" t="s">
        <v>203</v>
      </c>
      <c r="E54" s="190"/>
      <c r="F54" s="190"/>
      <c r="G54" s="190"/>
      <c r="H54" s="191"/>
      <c r="I54" s="90">
        <v>21709.75</v>
      </c>
      <c r="J54" s="90">
        <v>0</v>
      </c>
      <c r="K54" s="301">
        <v>0</v>
      </c>
      <c r="L54" s="191"/>
      <c r="M54" s="301">
        <v>0</v>
      </c>
      <c r="N54" s="191"/>
      <c r="O54" s="90">
        <v>25581.12</v>
      </c>
      <c r="P54" s="301">
        <v>0</v>
      </c>
      <c r="Q54" s="190"/>
      <c r="R54" s="191"/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90">
        <v>0</v>
      </c>
      <c r="AA54" s="90">
        <v>47290.87</v>
      </c>
    </row>
    <row r="55" spans="1:27" ht="18.75">
      <c r="A55" s="299"/>
      <c r="B55" s="271"/>
      <c r="C55" s="272"/>
      <c r="D55" s="189" t="s">
        <v>167</v>
      </c>
      <c r="E55" s="190"/>
      <c r="F55" s="190"/>
      <c r="G55" s="190"/>
      <c r="H55" s="191"/>
      <c r="I55" s="90">
        <v>3714</v>
      </c>
      <c r="J55" s="90">
        <v>0</v>
      </c>
      <c r="K55" s="301">
        <v>0</v>
      </c>
      <c r="L55" s="191"/>
      <c r="M55" s="301">
        <v>0</v>
      </c>
      <c r="N55" s="191"/>
      <c r="O55" s="90">
        <v>3374</v>
      </c>
      <c r="P55" s="301">
        <v>0</v>
      </c>
      <c r="Q55" s="190"/>
      <c r="R55" s="191"/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7088</v>
      </c>
    </row>
    <row r="56" spans="1:27" ht="18.75">
      <c r="A56" s="299"/>
      <c r="B56" s="271"/>
      <c r="C56" s="272"/>
      <c r="D56" s="189" t="s">
        <v>169</v>
      </c>
      <c r="E56" s="190"/>
      <c r="F56" s="190"/>
      <c r="G56" s="190"/>
      <c r="H56" s="191"/>
      <c r="I56" s="90">
        <v>9066.74</v>
      </c>
      <c r="J56" s="90">
        <v>0</v>
      </c>
      <c r="K56" s="301">
        <v>0</v>
      </c>
      <c r="L56" s="191"/>
      <c r="M56" s="301">
        <v>0</v>
      </c>
      <c r="N56" s="191"/>
      <c r="O56" s="90">
        <v>2864</v>
      </c>
      <c r="P56" s="301">
        <v>0</v>
      </c>
      <c r="Q56" s="190"/>
      <c r="R56" s="191"/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11930.74</v>
      </c>
    </row>
    <row r="57" spans="1:27" ht="18.75">
      <c r="A57" s="299"/>
      <c r="B57" s="271"/>
      <c r="C57" s="272"/>
      <c r="D57" s="189" t="s">
        <v>204</v>
      </c>
      <c r="E57" s="190"/>
      <c r="F57" s="190"/>
      <c r="G57" s="190"/>
      <c r="H57" s="191"/>
      <c r="I57" s="90">
        <v>20000</v>
      </c>
      <c r="J57" s="90">
        <v>0</v>
      </c>
      <c r="K57" s="301">
        <v>0</v>
      </c>
      <c r="L57" s="191"/>
      <c r="M57" s="301">
        <v>0</v>
      </c>
      <c r="N57" s="191"/>
      <c r="O57" s="90">
        <v>0</v>
      </c>
      <c r="P57" s="301">
        <v>0</v>
      </c>
      <c r="Q57" s="190"/>
      <c r="R57" s="191"/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20000</v>
      </c>
    </row>
    <row r="58" spans="1:27" ht="18.75">
      <c r="A58" s="299"/>
      <c r="B58" s="271"/>
      <c r="C58" s="272"/>
      <c r="D58" s="189" t="s">
        <v>171</v>
      </c>
      <c r="E58" s="190"/>
      <c r="F58" s="190"/>
      <c r="G58" s="190"/>
      <c r="H58" s="191"/>
      <c r="I58" s="90">
        <v>66592</v>
      </c>
      <c r="J58" s="90">
        <v>0</v>
      </c>
      <c r="K58" s="301">
        <v>0</v>
      </c>
      <c r="L58" s="191"/>
      <c r="M58" s="301">
        <v>0</v>
      </c>
      <c r="N58" s="191"/>
      <c r="O58" s="90">
        <v>4592</v>
      </c>
      <c r="P58" s="301">
        <v>0</v>
      </c>
      <c r="Q58" s="190"/>
      <c r="R58" s="191"/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71184</v>
      </c>
    </row>
    <row r="59" spans="1:27" ht="18.75">
      <c r="A59" s="299"/>
      <c r="B59" s="268"/>
      <c r="C59" s="201"/>
      <c r="D59" s="302" t="s">
        <v>495</v>
      </c>
      <c r="E59" s="190"/>
      <c r="F59" s="190"/>
      <c r="G59" s="190"/>
      <c r="H59" s="191"/>
      <c r="I59" s="91">
        <v>121082.49</v>
      </c>
      <c r="J59" s="91">
        <v>0</v>
      </c>
      <c r="K59" s="303">
        <v>0</v>
      </c>
      <c r="L59" s="191"/>
      <c r="M59" s="303">
        <v>0</v>
      </c>
      <c r="N59" s="191"/>
      <c r="O59" s="91">
        <v>36411.12</v>
      </c>
      <c r="P59" s="303">
        <v>0</v>
      </c>
      <c r="Q59" s="190"/>
      <c r="R59" s="191"/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157493.61</v>
      </c>
    </row>
    <row r="60" spans="1:27" ht="18.75">
      <c r="A60" s="300"/>
      <c r="B60" s="264" t="s">
        <v>496</v>
      </c>
      <c r="C60" s="190"/>
      <c r="D60" s="190"/>
      <c r="E60" s="190"/>
      <c r="F60" s="190"/>
      <c r="G60" s="190"/>
      <c r="H60" s="191"/>
      <c r="I60" s="92">
        <v>121082.49</v>
      </c>
      <c r="J60" s="92">
        <v>0</v>
      </c>
      <c r="K60" s="298">
        <v>0</v>
      </c>
      <c r="L60" s="191"/>
      <c r="M60" s="298">
        <v>0</v>
      </c>
      <c r="N60" s="191"/>
      <c r="O60" s="92">
        <v>36411.12</v>
      </c>
      <c r="P60" s="298">
        <v>0</v>
      </c>
      <c r="Q60" s="190"/>
      <c r="R60" s="191"/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157493.61</v>
      </c>
    </row>
    <row r="61" spans="1:27" ht="18.75">
      <c r="A61" s="189" t="s">
        <v>51</v>
      </c>
      <c r="B61" s="189" t="s">
        <v>120</v>
      </c>
      <c r="C61" s="213"/>
      <c r="D61" s="189" t="s">
        <v>205</v>
      </c>
      <c r="E61" s="190"/>
      <c r="F61" s="190"/>
      <c r="G61" s="190"/>
      <c r="H61" s="191"/>
      <c r="I61" s="90">
        <v>4000</v>
      </c>
      <c r="J61" s="90">
        <v>0</v>
      </c>
      <c r="K61" s="301">
        <v>0</v>
      </c>
      <c r="L61" s="191"/>
      <c r="M61" s="301">
        <v>0</v>
      </c>
      <c r="N61" s="191"/>
      <c r="O61" s="90">
        <v>400</v>
      </c>
      <c r="P61" s="301">
        <v>0</v>
      </c>
      <c r="Q61" s="190"/>
      <c r="R61" s="191"/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4400</v>
      </c>
    </row>
    <row r="62" spans="1:27" ht="18.75">
      <c r="A62" s="299"/>
      <c r="B62" s="271"/>
      <c r="C62" s="272"/>
      <c r="D62" s="189" t="s">
        <v>207</v>
      </c>
      <c r="E62" s="190"/>
      <c r="F62" s="190"/>
      <c r="G62" s="190"/>
      <c r="H62" s="191"/>
      <c r="I62" s="90">
        <v>18000</v>
      </c>
      <c r="J62" s="90">
        <v>0</v>
      </c>
      <c r="K62" s="301">
        <v>0</v>
      </c>
      <c r="L62" s="191"/>
      <c r="M62" s="301">
        <v>0</v>
      </c>
      <c r="N62" s="191"/>
      <c r="O62" s="90">
        <v>0</v>
      </c>
      <c r="P62" s="301">
        <v>0</v>
      </c>
      <c r="Q62" s="190"/>
      <c r="R62" s="191"/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18000</v>
      </c>
    </row>
    <row r="63" spans="1:27" ht="18.75">
      <c r="A63" s="299"/>
      <c r="B63" s="271"/>
      <c r="C63" s="272"/>
      <c r="D63" s="189" t="s">
        <v>208</v>
      </c>
      <c r="E63" s="190"/>
      <c r="F63" s="190"/>
      <c r="G63" s="190"/>
      <c r="H63" s="191"/>
      <c r="I63" s="90">
        <v>32800</v>
      </c>
      <c r="J63" s="90">
        <v>0</v>
      </c>
      <c r="K63" s="301">
        <v>0</v>
      </c>
      <c r="L63" s="191"/>
      <c r="M63" s="301">
        <v>0</v>
      </c>
      <c r="N63" s="191"/>
      <c r="O63" s="90">
        <v>74000</v>
      </c>
      <c r="P63" s="301">
        <v>0</v>
      </c>
      <c r="Q63" s="190"/>
      <c r="R63" s="191"/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106800</v>
      </c>
    </row>
    <row r="64" spans="1:27" ht="18.75">
      <c r="A64" s="299"/>
      <c r="B64" s="268"/>
      <c r="C64" s="201"/>
      <c r="D64" s="302" t="s">
        <v>495</v>
      </c>
      <c r="E64" s="190"/>
      <c r="F64" s="190"/>
      <c r="G64" s="190"/>
      <c r="H64" s="191"/>
      <c r="I64" s="91">
        <v>54800</v>
      </c>
      <c r="J64" s="91">
        <v>0</v>
      </c>
      <c r="K64" s="303">
        <v>0</v>
      </c>
      <c r="L64" s="191"/>
      <c r="M64" s="303">
        <v>0</v>
      </c>
      <c r="N64" s="191"/>
      <c r="O64" s="91">
        <v>74400</v>
      </c>
      <c r="P64" s="303">
        <v>0</v>
      </c>
      <c r="Q64" s="190"/>
      <c r="R64" s="191"/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129200</v>
      </c>
    </row>
    <row r="65" spans="1:27" ht="18.75">
      <c r="A65" s="300"/>
      <c r="B65" s="264" t="s">
        <v>496</v>
      </c>
      <c r="C65" s="190"/>
      <c r="D65" s="190"/>
      <c r="E65" s="190"/>
      <c r="F65" s="190"/>
      <c r="G65" s="190"/>
      <c r="H65" s="191"/>
      <c r="I65" s="92">
        <v>54800</v>
      </c>
      <c r="J65" s="92">
        <v>0</v>
      </c>
      <c r="K65" s="298">
        <v>0</v>
      </c>
      <c r="L65" s="191"/>
      <c r="M65" s="298">
        <v>0</v>
      </c>
      <c r="N65" s="191"/>
      <c r="O65" s="92">
        <v>74400</v>
      </c>
      <c r="P65" s="298">
        <v>0</v>
      </c>
      <c r="Q65" s="190"/>
      <c r="R65" s="191"/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129200</v>
      </c>
    </row>
    <row r="66" spans="1:27" ht="18.75">
      <c r="A66" s="189" t="s">
        <v>52</v>
      </c>
      <c r="B66" s="189" t="s">
        <v>120</v>
      </c>
      <c r="C66" s="213"/>
      <c r="D66" s="189" t="s">
        <v>211</v>
      </c>
      <c r="E66" s="190"/>
      <c r="F66" s="190"/>
      <c r="G66" s="190"/>
      <c r="H66" s="191"/>
      <c r="I66" s="90">
        <v>0</v>
      </c>
      <c r="J66" s="90">
        <v>0</v>
      </c>
      <c r="K66" s="301">
        <v>0</v>
      </c>
      <c r="L66" s="191"/>
      <c r="M66" s="301">
        <v>0</v>
      </c>
      <c r="N66" s="191"/>
      <c r="O66" s="90">
        <v>0</v>
      </c>
      <c r="P66" s="301">
        <v>17000</v>
      </c>
      <c r="Q66" s="190"/>
      <c r="R66" s="191"/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17000</v>
      </c>
    </row>
    <row r="67" spans="1:27" ht="18.75">
      <c r="A67" s="299"/>
      <c r="B67" s="271"/>
      <c r="C67" s="272"/>
      <c r="D67" s="189" t="s">
        <v>212</v>
      </c>
      <c r="E67" s="190"/>
      <c r="F67" s="190"/>
      <c r="G67" s="190"/>
      <c r="H67" s="191"/>
      <c r="I67" s="90">
        <v>0</v>
      </c>
      <c r="J67" s="90">
        <v>0</v>
      </c>
      <c r="K67" s="301">
        <v>0</v>
      </c>
      <c r="L67" s="191"/>
      <c r="M67" s="301">
        <v>0</v>
      </c>
      <c r="N67" s="191"/>
      <c r="O67" s="90">
        <v>0</v>
      </c>
      <c r="P67" s="301">
        <v>0</v>
      </c>
      <c r="Q67" s="190"/>
      <c r="R67" s="191"/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0">
        <v>0</v>
      </c>
      <c r="Y67" s="90">
        <v>333000</v>
      </c>
      <c r="Z67" s="90">
        <v>0</v>
      </c>
      <c r="AA67" s="90">
        <v>333000</v>
      </c>
    </row>
    <row r="68" spans="1:27" ht="18.75">
      <c r="A68" s="299"/>
      <c r="B68" s="271"/>
      <c r="C68" s="272"/>
      <c r="D68" s="189" t="s">
        <v>213</v>
      </c>
      <c r="E68" s="190"/>
      <c r="F68" s="190"/>
      <c r="G68" s="190"/>
      <c r="H68" s="191"/>
      <c r="I68" s="90">
        <v>0</v>
      </c>
      <c r="J68" s="90">
        <v>0</v>
      </c>
      <c r="K68" s="301">
        <v>0</v>
      </c>
      <c r="L68" s="191"/>
      <c r="M68" s="301">
        <v>0</v>
      </c>
      <c r="N68" s="191"/>
      <c r="O68" s="90">
        <v>0</v>
      </c>
      <c r="P68" s="301">
        <v>0</v>
      </c>
      <c r="Q68" s="190"/>
      <c r="R68" s="191"/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32100</v>
      </c>
      <c r="Z68" s="90">
        <v>0</v>
      </c>
      <c r="AA68" s="90">
        <v>32100</v>
      </c>
    </row>
    <row r="69" spans="1:27" ht="18.75">
      <c r="A69" s="299"/>
      <c r="B69" s="271"/>
      <c r="C69" s="272"/>
      <c r="D69" s="189" t="s">
        <v>214</v>
      </c>
      <c r="E69" s="190"/>
      <c r="F69" s="190"/>
      <c r="G69" s="190"/>
      <c r="H69" s="191"/>
      <c r="I69" s="90">
        <v>0</v>
      </c>
      <c r="J69" s="90">
        <v>0</v>
      </c>
      <c r="K69" s="301">
        <v>0</v>
      </c>
      <c r="L69" s="191"/>
      <c r="M69" s="301">
        <v>0</v>
      </c>
      <c r="N69" s="191"/>
      <c r="O69" s="90">
        <v>0</v>
      </c>
      <c r="P69" s="301">
        <v>0</v>
      </c>
      <c r="Q69" s="190"/>
      <c r="R69" s="191"/>
      <c r="S69" s="90">
        <v>0</v>
      </c>
      <c r="T69" s="90">
        <v>0</v>
      </c>
      <c r="U69" s="90">
        <v>0</v>
      </c>
      <c r="V69" s="90">
        <v>0</v>
      </c>
      <c r="W69" s="90">
        <v>0</v>
      </c>
      <c r="X69" s="90">
        <v>0</v>
      </c>
      <c r="Y69" s="90">
        <v>10000</v>
      </c>
      <c r="Z69" s="90">
        <v>0</v>
      </c>
      <c r="AA69" s="90">
        <v>10000</v>
      </c>
    </row>
    <row r="70" spans="1:27" ht="18.75">
      <c r="A70" s="299"/>
      <c r="B70" s="268"/>
      <c r="C70" s="201"/>
      <c r="D70" s="302" t="s">
        <v>495</v>
      </c>
      <c r="E70" s="190"/>
      <c r="F70" s="190"/>
      <c r="G70" s="190"/>
      <c r="H70" s="191"/>
      <c r="I70" s="91">
        <v>0</v>
      </c>
      <c r="J70" s="91">
        <v>0</v>
      </c>
      <c r="K70" s="303">
        <v>0</v>
      </c>
      <c r="L70" s="191"/>
      <c r="M70" s="303">
        <v>0</v>
      </c>
      <c r="N70" s="191"/>
      <c r="O70" s="91">
        <v>0</v>
      </c>
      <c r="P70" s="303">
        <v>17000</v>
      </c>
      <c r="Q70" s="190"/>
      <c r="R70" s="191"/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375100</v>
      </c>
      <c r="Z70" s="91">
        <v>0</v>
      </c>
      <c r="AA70" s="91">
        <v>392100</v>
      </c>
    </row>
    <row r="71" spans="1:27" ht="18.75">
      <c r="A71" s="300"/>
      <c r="B71" s="264" t="s">
        <v>496</v>
      </c>
      <c r="C71" s="190"/>
      <c r="D71" s="190"/>
      <c r="E71" s="190"/>
      <c r="F71" s="190"/>
      <c r="G71" s="190"/>
      <c r="H71" s="191"/>
      <c r="I71" s="92">
        <v>0</v>
      </c>
      <c r="J71" s="92">
        <v>0</v>
      </c>
      <c r="K71" s="298">
        <v>0</v>
      </c>
      <c r="L71" s="191"/>
      <c r="M71" s="298">
        <v>0</v>
      </c>
      <c r="N71" s="191"/>
      <c r="O71" s="92">
        <v>0</v>
      </c>
      <c r="P71" s="298">
        <v>17000</v>
      </c>
      <c r="Q71" s="190"/>
      <c r="R71" s="191"/>
      <c r="S71" s="92">
        <v>0</v>
      </c>
      <c r="T71" s="92">
        <v>0</v>
      </c>
      <c r="U71" s="92">
        <v>0</v>
      </c>
      <c r="V71" s="92">
        <v>0</v>
      </c>
      <c r="W71" s="92">
        <v>0</v>
      </c>
      <c r="X71" s="92">
        <v>0</v>
      </c>
      <c r="Y71" s="92">
        <v>375100</v>
      </c>
      <c r="Z71" s="92">
        <v>0</v>
      </c>
      <c r="AA71" s="92">
        <v>392100</v>
      </c>
    </row>
    <row r="72" spans="1:27" ht="18.75">
      <c r="A72" s="189" t="s">
        <v>54</v>
      </c>
      <c r="B72" s="189" t="s">
        <v>120</v>
      </c>
      <c r="C72" s="213"/>
      <c r="D72" s="189" t="s">
        <v>174</v>
      </c>
      <c r="E72" s="190"/>
      <c r="F72" s="190"/>
      <c r="G72" s="190"/>
      <c r="H72" s="191"/>
      <c r="I72" s="90">
        <v>6000</v>
      </c>
      <c r="J72" s="90">
        <v>0</v>
      </c>
      <c r="K72" s="301">
        <v>0</v>
      </c>
      <c r="L72" s="191"/>
      <c r="M72" s="301">
        <v>0</v>
      </c>
      <c r="N72" s="191"/>
      <c r="O72" s="90">
        <v>396820</v>
      </c>
      <c r="P72" s="301">
        <v>0</v>
      </c>
      <c r="Q72" s="190"/>
      <c r="R72" s="191"/>
      <c r="S72" s="90">
        <v>0</v>
      </c>
      <c r="T72" s="90">
        <v>0</v>
      </c>
      <c r="U72" s="90">
        <v>2049.36</v>
      </c>
      <c r="V72" s="90">
        <v>0</v>
      </c>
      <c r="W72" s="90">
        <v>0</v>
      </c>
      <c r="X72" s="90">
        <v>0</v>
      </c>
      <c r="Y72" s="90">
        <v>0</v>
      </c>
      <c r="Z72" s="90">
        <v>0</v>
      </c>
      <c r="AA72" s="90">
        <v>404869.36</v>
      </c>
    </row>
    <row r="73" spans="1:27" ht="18.75">
      <c r="A73" s="299"/>
      <c r="B73" s="268"/>
      <c r="C73" s="201"/>
      <c r="D73" s="302" t="s">
        <v>495</v>
      </c>
      <c r="E73" s="190"/>
      <c r="F73" s="190"/>
      <c r="G73" s="190"/>
      <c r="H73" s="191"/>
      <c r="I73" s="91">
        <v>6000</v>
      </c>
      <c r="J73" s="91">
        <v>0</v>
      </c>
      <c r="K73" s="303">
        <v>0</v>
      </c>
      <c r="L73" s="191"/>
      <c r="M73" s="303">
        <v>0</v>
      </c>
      <c r="N73" s="191"/>
      <c r="O73" s="91">
        <v>396820</v>
      </c>
      <c r="P73" s="303">
        <v>0</v>
      </c>
      <c r="Q73" s="190"/>
      <c r="R73" s="191"/>
      <c r="S73" s="91">
        <v>0</v>
      </c>
      <c r="T73" s="91">
        <v>0</v>
      </c>
      <c r="U73" s="91">
        <v>2049.36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404869.36</v>
      </c>
    </row>
    <row r="74" spans="1:27" ht="18.75">
      <c r="A74" s="300"/>
      <c r="B74" s="264" t="s">
        <v>496</v>
      </c>
      <c r="C74" s="190"/>
      <c r="D74" s="190"/>
      <c r="E74" s="190"/>
      <c r="F74" s="190"/>
      <c r="G74" s="190"/>
      <c r="H74" s="191"/>
      <c r="I74" s="92">
        <v>6000</v>
      </c>
      <c r="J74" s="92">
        <v>0</v>
      </c>
      <c r="K74" s="298">
        <v>0</v>
      </c>
      <c r="L74" s="191"/>
      <c r="M74" s="298">
        <v>0</v>
      </c>
      <c r="N74" s="191"/>
      <c r="O74" s="92">
        <v>396820</v>
      </c>
      <c r="P74" s="298">
        <v>0</v>
      </c>
      <c r="Q74" s="190"/>
      <c r="R74" s="191"/>
      <c r="S74" s="92">
        <v>0</v>
      </c>
      <c r="T74" s="92">
        <v>0</v>
      </c>
      <c r="U74" s="92">
        <v>2049.36</v>
      </c>
      <c r="V74" s="92">
        <v>0</v>
      </c>
      <c r="W74" s="92">
        <v>0</v>
      </c>
      <c r="X74" s="92">
        <v>0</v>
      </c>
      <c r="Y74" s="92">
        <v>0</v>
      </c>
      <c r="Z74" s="92">
        <v>0</v>
      </c>
      <c r="AA74" s="92">
        <v>404869.36</v>
      </c>
    </row>
    <row r="75" spans="1:27" ht="18.75">
      <c r="A75" s="403" t="s">
        <v>125</v>
      </c>
      <c r="B75" s="293"/>
      <c r="C75" s="293"/>
      <c r="D75" s="293"/>
      <c r="E75" s="293"/>
      <c r="F75" s="293"/>
      <c r="G75" s="293"/>
      <c r="H75" s="292"/>
      <c r="I75" s="404">
        <v>859775.31</v>
      </c>
      <c r="J75" s="404">
        <v>2000</v>
      </c>
      <c r="K75" s="405">
        <v>247980.35</v>
      </c>
      <c r="L75" s="292"/>
      <c r="M75" s="405">
        <v>14000</v>
      </c>
      <c r="N75" s="292"/>
      <c r="O75" s="404">
        <v>723038.87</v>
      </c>
      <c r="P75" s="405">
        <v>188275.98</v>
      </c>
      <c r="Q75" s="293"/>
      <c r="R75" s="292"/>
      <c r="S75" s="404">
        <v>193000</v>
      </c>
      <c r="T75" s="404">
        <v>87352</v>
      </c>
      <c r="U75" s="404">
        <v>352335.36</v>
      </c>
      <c r="V75" s="404">
        <v>37850</v>
      </c>
      <c r="W75" s="404">
        <v>5684</v>
      </c>
      <c r="X75" s="404">
        <v>2657.3</v>
      </c>
      <c r="Y75" s="404">
        <v>375100</v>
      </c>
      <c r="Z75" s="404">
        <v>427541</v>
      </c>
      <c r="AA75" s="404">
        <v>3516590.17</v>
      </c>
    </row>
    <row r="76" ht="18.75"/>
    <row r="77" ht="18.75"/>
    <row r="78" ht="18.75"/>
    <row r="79" ht="18.75"/>
    <row r="80" ht="18.75"/>
  </sheetData>
  <sheetProtection/>
  <mergeCells count="312">
    <mergeCell ref="A72:A74"/>
    <mergeCell ref="B72:C73"/>
    <mergeCell ref="B74:H74"/>
    <mergeCell ref="A75:H75"/>
    <mergeCell ref="A61:A65"/>
    <mergeCell ref="B61:C64"/>
    <mergeCell ref="D61:H61"/>
    <mergeCell ref="B65:H65"/>
    <mergeCell ref="A66:A71"/>
    <mergeCell ref="B66:C70"/>
    <mergeCell ref="D66:H66"/>
    <mergeCell ref="B71:H71"/>
    <mergeCell ref="A44:A53"/>
    <mergeCell ref="B44:C52"/>
    <mergeCell ref="D44:H44"/>
    <mergeCell ref="B53:H53"/>
    <mergeCell ref="A54:A60"/>
    <mergeCell ref="B54:C59"/>
    <mergeCell ref="D54:H54"/>
    <mergeCell ref="B60:H60"/>
    <mergeCell ref="A32:A37"/>
    <mergeCell ref="B32:C36"/>
    <mergeCell ref="D32:H32"/>
    <mergeCell ref="B37:H37"/>
    <mergeCell ref="A38:A43"/>
    <mergeCell ref="B38:C42"/>
    <mergeCell ref="D38:H38"/>
    <mergeCell ref="B43:H43"/>
    <mergeCell ref="A23:A25"/>
    <mergeCell ref="B23:C24"/>
    <mergeCell ref="B25:H25"/>
    <mergeCell ref="A26:A31"/>
    <mergeCell ref="B26:C30"/>
    <mergeCell ref="D26:H26"/>
    <mergeCell ref="B31:H31"/>
    <mergeCell ref="Z12:Z14"/>
    <mergeCell ref="A13:B13"/>
    <mergeCell ref="A15:A22"/>
    <mergeCell ref="B15:C21"/>
    <mergeCell ref="D18:H18"/>
    <mergeCell ref="B22:H22"/>
    <mergeCell ref="T12:T14"/>
    <mergeCell ref="U12:U14"/>
    <mergeCell ref="V12:V14"/>
    <mergeCell ref="W12:W14"/>
    <mergeCell ref="X12:X14"/>
    <mergeCell ref="Y12:Y14"/>
    <mergeCell ref="X10:X11"/>
    <mergeCell ref="Y10:Y11"/>
    <mergeCell ref="Z10:Z11"/>
    <mergeCell ref="I12:I14"/>
    <mergeCell ref="J12:J14"/>
    <mergeCell ref="K12:L14"/>
    <mergeCell ref="M12:N14"/>
    <mergeCell ref="O12:O14"/>
    <mergeCell ref="P12:R14"/>
    <mergeCell ref="S12:S14"/>
    <mergeCell ref="P10:R11"/>
    <mergeCell ref="S10:S11"/>
    <mergeCell ref="T10:T11"/>
    <mergeCell ref="U10:U11"/>
    <mergeCell ref="V10:V11"/>
    <mergeCell ref="W10:W11"/>
    <mergeCell ref="E9:G10"/>
    <mergeCell ref="I10:I11"/>
    <mergeCell ref="J10:J11"/>
    <mergeCell ref="K10:L11"/>
    <mergeCell ref="M10:N11"/>
    <mergeCell ref="O10:O11"/>
    <mergeCell ref="AA7:AA14"/>
    <mergeCell ref="I8:L9"/>
    <mergeCell ref="M8:N9"/>
    <mergeCell ref="O8:R9"/>
    <mergeCell ref="S8:T9"/>
    <mergeCell ref="U8:U9"/>
    <mergeCell ref="V8:V9"/>
    <mergeCell ref="W8:X9"/>
    <mergeCell ref="Y8:Y9"/>
    <mergeCell ref="Z8:Z9"/>
    <mergeCell ref="A5:Q5"/>
    <mergeCell ref="I7:L7"/>
    <mergeCell ref="M7:N7"/>
    <mergeCell ref="O7:R7"/>
    <mergeCell ref="S7:T7"/>
    <mergeCell ref="W7:X7"/>
    <mergeCell ref="A3:Q3"/>
    <mergeCell ref="A4:Q4"/>
    <mergeCell ref="M72:N72"/>
    <mergeCell ref="P72:R72"/>
    <mergeCell ref="K73:L73"/>
    <mergeCell ref="M73:N73"/>
    <mergeCell ref="P73:R73"/>
    <mergeCell ref="K71:L71"/>
    <mergeCell ref="M71:N71"/>
    <mergeCell ref="P71:R71"/>
    <mergeCell ref="P53:R53"/>
    <mergeCell ref="D50:H50"/>
    <mergeCell ref="D70:H70"/>
    <mergeCell ref="K70:L70"/>
    <mergeCell ref="K72:L72"/>
    <mergeCell ref="M70:N70"/>
    <mergeCell ref="P70:R70"/>
    <mergeCell ref="D67:H67"/>
    <mergeCell ref="D68:H68"/>
    <mergeCell ref="K68:L68"/>
    <mergeCell ref="K69:L69"/>
    <mergeCell ref="M69:N69"/>
    <mergeCell ref="P69:R69"/>
    <mergeCell ref="M68:N68"/>
    <mergeCell ref="P68:R68"/>
    <mergeCell ref="D64:H64"/>
    <mergeCell ref="K64:L64"/>
    <mergeCell ref="M64:N64"/>
    <mergeCell ref="P64:R64"/>
    <mergeCell ref="D51:H51"/>
    <mergeCell ref="K51:L51"/>
    <mergeCell ref="M51:N51"/>
    <mergeCell ref="P51:R51"/>
    <mergeCell ref="P52:R52"/>
    <mergeCell ref="D27:H27"/>
    <mergeCell ref="D40:H40"/>
    <mergeCell ref="D47:H47"/>
    <mergeCell ref="P48:R48"/>
    <mergeCell ref="D49:H49"/>
    <mergeCell ref="K49:L49"/>
    <mergeCell ref="M49:N49"/>
    <mergeCell ref="P49:R49"/>
    <mergeCell ref="M50:N50"/>
    <mergeCell ref="P50:R50"/>
    <mergeCell ref="K48:L48"/>
    <mergeCell ref="K50:L50"/>
    <mergeCell ref="P43:R43"/>
    <mergeCell ref="K40:L40"/>
    <mergeCell ref="M40:N40"/>
    <mergeCell ref="P40:R40"/>
    <mergeCell ref="K41:L41"/>
    <mergeCell ref="M41:N41"/>
    <mergeCell ref="P41:R41"/>
    <mergeCell ref="P42:R42"/>
    <mergeCell ref="K43:L43"/>
    <mergeCell ref="M43:N43"/>
    <mergeCell ref="D19:H19"/>
    <mergeCell ref="K18:L18"/>
    <mergeCell ref="M39:N39"/>
    <mergeCell ref="D36:H36"/>
    <mergeCell ref="M22:N22"/>
    <mergeCell ref="D20:H20"/>
    <mergeCell ref="K21:L21"/>
    <mergeCell ref="K16:L16"/>
    <mergeCell ref="D15:H15"/>
    <mergeCell ref="D16:H16"/>
    <mergeCell ref="P15:R15"/>
    <mergeCell ref="M15:N15"/>
    <mergeCell ref="M17:N17"/>
    <mergeCell ref="P17:R17"/>
    <mergeCell ref="K15:L15"/>
    <mergeCell ref="D21:H21"/>
    <mergeCell ref="P39:R39"/>
    <mergeCell ref="K38:L38"/>
    <mergeCell ref="M38:N38"/>
    <mergeCell ref="K23:L23"/>
    <mergeCell ref="P21:R21"/>
    <mergeCell ref="K22:L22"/>
    <mergeCell ref="P22:R22"/>
    <mergeCell ref="D24:H24"/>
    <mergeCell ref="M16:N16"/>
    <mergeCell ref="P16:R16"/>
    <mergeCell ref="K17:L17"/>
    <mergeCell ref="M24:N24"/>
    <mergeCell ref="P24:R24"/>
    <mergeCell ref="P18:R18"/>
    <mergeCell ref="K19:L19"/>
    <mergeCell ref="M19:N19"/>
    <mergeCell ref="P19:R19"/>
    <mergeCell ref="K20:L20"/>
    <mergeCell ref="M20:N20"/>
    <mergeCell ref="P20:R20"/>
    <mergeCell ref="M18:N18"/>
    <mergeCell ref="M28:N28"/>
    <mergeCell ref="P28:R28"/>
    <mergeCell ref="M21:N21"/>
    <mergeCell ref="P25:R25"/>
    <mergeCell ref="K26:L26"/>
    <mergeCell ref="M26:N26"/>
    <mergeCell ref="P26:R26"/>
    <mergeCell ref="M23:N23"/>
    <mergeCell ref="P23:R23"/>
    <mergeCell ref="K24:L24"/>
    <mergeCell ref="M29:N29"/>
    <mergeCell ref="P29:R29"/>
    <mergeCell ref="K30:L30"/>
    <mergeCell ref="M30:N30"/>
    <mergeCell ref="P30:R30"/>
    <mergeCell ref="M25:N25"/>
    <mergeCell ref="K27:L27"/>
    <mergeCell ref="M27:N27"/>
    <mergeCell ref="P27:R27"/>
    <mergeCell ref="K28:L28"/>
    <mergeCell ref="P34:R34"/>
    <mergeCell ref="M32:N32"/>
    <mergeCell ref="M33:N33"/>
    <mergeCell ref="P32:R32"/>
    <mergeCell ref="K33:L33"/>
    <mergeCell ref="K31:L31"/>
    <mergeCell ref="M31:N31"/>
    <mergeCell ref="P31:R31"/>
    <mergeCell ref="K32:L32"/>
    <mergeCell ref="P33:R33"/>
    <mergeCell ref="P47:R47"/>
    <mergeCell ref="K44:L44"/>
    <mergeCell ref="M44:N44"/>
    <mergeCell ref="P44:R44"/>
    <mergeCell ref="M46:N46"/>
    <mergeCell ref="P46:R46"/>
    <mergeCell ref="K25:L25"/>
    <mergeCell ref="K35:L35"/>
    <mergeCell ref="D42:H42"/>
    <mergeCell ref="M37:N37"/>
    <mergeCell ref="K36:L36"/>
    <mergeCell ref="M36:N36"/>
    <mergeCell ref="K34:L34"/>
    <mergeCell ref="M34:N34"/>
    <mergeCell ref="K29:L29"/>
    <mergeCell ref="M35:N35"/>
    <mergeCell ref="P35:R35"/>
    <mergeCell ref="P36:R36"/>
    <mergeCell ref="K37:L37"/>
    <mergeCell ref="K42:L42"/>
    <mergeCell ref="M42:N42"/>
    <mergeCell ref="P37:R37"/>
    <mergeCell ref="P38:R38"/>
    <mergeCell ref="K39:L39"/>
    <mergeCell ref="K54:L54"/>
    <mergeCell ref="M54:N54"/>
    <mergeCell ref="K52:L52"/>
    <mergeCell ref="M52:N52"/>
    <mergeCell ref="K53:L53"/>
    <mergeCell ref="D45:H45"/>
    <mergeCell ref="K47:L47"/>
    <mergeCell ref="M48:N48"/>
    <mergeCell ref="M53:N53"/>
    <mergeCell ref="D52:H52"/>
    <mergeCell ref="P54:R54"/>
    <mergeCell ref="D55:H55"/>
    <mergeCell ref="K55:L55"/>
    <mergeCell ref="M55:N55"/>
    <mergeCell ref="P55:R55"/>
    <mergeCell ref="K45:L45"/>
    <mergeCell ref="M45:N45"/>
    <mergeCell ref="P45:R45"/>
    <mergeCell ref="K46:L46"/>
    <mergeCell ref="M47:N47"/>
    <mergeCell ref="K56:L56"/>
    <mergeCell ref="M56:N56"/>
    <mergeCell ref="P56:R56"/>
    <mergeCell ref="D57:H57"/>
    <mergeCell ref="K57:L57"/>
    <mergeCell ref="M57:N57"/>
    <mergeCell ref="P57:R57"/>
    <mergeCell ref="D56:H56"/>
    <mergeCell ref="M58:N58"/>
    <mergeCell ref="P58:R58"/>
    <mergeCell ref="K61:L61"/>
    <mergeCell ref="M61:N61"/>
    <mergeCell ref="P61:R61"/>
    <mergeCell ref="D59:H59"/>
    <mergeCell ref="K59:L59"/>
    <mergeCell ref="M59:N59"/>
    <mergeCell ref="D39:H39"/>
    <mergeCell ref="D30:H30"/>
    <mergeCell ref="P59:R59"/>
    <mergeCell ref="K60:L60"/>
    <mergeCell ref="M60:N60"/>
    <mergeCell ref="P60:R60"/>
    <mergeCell ref="D58:H58"/>
    <mergeCell ref="K58:L58"/>
    <mergeCell ref="D62:H62"/>
    <mergeCell ref="K62:L62"/>
    <mergeCell ref="M62:N62"/>
    <mergeCell ref="P62:R62"/>
    <mergeCell ref="K63:L63"/>
    <mergeCell ref="M63:N63"/>
    <mergeCell ref="P63:R63"/>
    <mergeCell ref="D63:H63"/>
    <mergeCell ref="K65:L65"/>
    <mergeCell ref="M65:N65"/>
    <mergeCell ref="P65:R65"/>
    <mergeCell ref="K66:L66"/>
    <mergeCell ref="M66:N66"/>
    <mergeCell ref="P66:R66"/>
    <mergeCell ref="K67:L67"/>
    <mergeCell ref="M67:N67"/>
    <mergeCell ref="P67:R67"/>
    <mergeCell ref="D17:H17"/>
    <mergeCell ref="D23:H23"/>
    <mergeCell ref="D29:H29"/>
    <mergeCell ref="D28:H28"/>
    <mergeCell ref="D35:H35"/>
    <mergeCell ref="D34:H34"/>
    <mergeCell ref="D41:H41"/>
    <mergeCell ref="D33:H33"/>
    <mergeCell ref="D46:H46"/>
    <mergeCell ref="D48:H48"/>
    <mergeCell ref="D69:H69"/>
    <mergeCell ref="D72:H72"/>
    <mergeCell ref="D73:H73"/>
    <mergeCell ref="K74:L74"/>
    <mergeCell ref="M74:N74"/>
    <mergeCell ref="P74:R74"/>
    <mergeCell ref="K75:L75"/>
    <mergeCell ref="M75:N75"/>
    <mergeCell ref="P75:R7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421875" style="1" customWidth="1"/>
    <col min="2" max="2" width="14.140625" style="1" customWidth="1"/>
    <col min="3" max="3" width="12.57421875" style="10" customWidth="1"/>
    <col min="4" max="4" width="47.421875" style="1" customWidth="1"/>
    <col min="5" max="5" width="16.57421875" style="11" customWidth="1"/>
    <col min="6" max="16384" width="9.140625" style="1" customWidth="1"/>
  </cols>
  <sheetData>
    <row r="1" spans="1:5" ht="18.75">
      <c r="A1" s="309" t="s">
        <v>632</v>
      </c>
      <c r="B1" s="309"/>
      <c r="C1" s="309"/>
      <c r="D1" s="309"/>
      <c r="E1" s="309"/>
    </row>
    <row r="2" spans="1:5" ht="18.75">
      <c r="A2" s="309" t="s">
        <v>220</v>
      </c>
      <c r="B2" s="309"/>
      <c r="C2" s="309"/>
      <c r="D2" s="309"/>
      <c r="E2" s="309"/>
    </row>
    <row r="3" spans="1:8" ht="18.75">
      <c r="A3" s="2" t="s">
        <v>221</v>
      </c>
      <c r="B3" s="2" t="s">
        <v>222</v>
      </c>
      <c r="C3" s="3" t="s">
        <v>223</v>
      </c>
      <c r="D3" s="2" t="s">
        <v>224</v>
      </c>
      <c r="E3" s="4" t="s">
        <v>225</v>
      </c>
      <c r="H3" s="1" t="s">
        <v>226</v>
      </c>
    </row>
    <row r="4" spans="1:5" ht="18.75">
      <c r="A4" s="5">
        <v>1</v>
      </c>
      <c r="B4" s="6">
        <v>237077</v>
      </c>
      <c r="C4" s="7" t="s">
        <v>227</v>
      </c>
      <c r="D4" s="5" t="s">
        <v>228</v>
      </c>
      <c r="E4" s="8">
        <f>13780-208-500-500-1000-1000-1000-1000-1000</f>
        <v>7572</v>
      </c>
    </row>
    <row r="5" spans="1:5" ht="18.75">
      <c r="A5" s="5">
        <v>2</v>
      </c>
      <c r="B5" s="6">
        <v>22971</v>
      </c>
      <c r="C5" s="7" t="s">
        <v>497</v>
      </c>
      <c r="D5" s="5" t="s">
        <v>498</v>
      </c>
      <c r="E5" s="8">
        <v>60000</v>
      </c>
    </row>
    <row r="6" spans="1:5" ht="18.75">
      <c r="A6" s="5">
        <v>3</v>
      </c>
      <c r="B6" s="6">
        <v>22997</v>
      </c>
      <c r="C6" s="7" t="s">
        <v>509</v>
      </c>
      <c r="D6" s="5" t="s">
        <v>510</v>
      </c>
      <c r="E6" s="8">
        <v>100000</v>
      </c>
    </row>
    <row r="7" spans="1:5" ht="18.75">
      <c r="A7" s="5">
        <v>4</v>
      </c>
      <c r="B7" s="6">
        <v>23026</v>
      </c>
      <c r="C7" s="7" t="s">
        <v>511</v>
      </c>
      <c r="D7" s="5" t="s">
        <v>512</v>
      </c>
      <c r="E7" s="8">
        <v>40000</v>
      </c>
    </row>
    <row r="8" spans="1:5" ht="18.75">
      <c r="A8" s="5">
        <v>5</v>
      </c>
      <c r="B8" s="6">
        <v>23053</v>
      </c>
      <c r="C8" s="7" t="s">
        <v>536</v>
      </c>
      <c r="D8" s="5" t="s">
        <v>537</v>
      </c>
      <c r="E8" s="8">
        <v>58000</v>
      </c>
    </row>
    <row r="9" spans="1:5" ht="18.75">
      <c r="A9" s="5">
        <v>6</v>
      </c>
      <c r="B9" s="6">
        <v>23087</v>
      </c>
      <c r="C9" s="7" t="s">
        <v>538</v>
      </c>
      <c r="D9" s="5" t="s">
        <v>234</v>
      </c>
      <c r="E9" s="8">
        <v>100000</v>
      </c>
    </row>
    <row r="10" spans="1:5" ht="18.75">
      <c r="A10" s="5">
        <v>7</v>
      </c>
      <c r="B10" s="6">
        <v>23173</v>
      </c>
      <c r="C10" s="7" t="s">
        <v>571</v>
      </c>
      <c r="D10" s="5" t="s">
        <v>572</v>
      </c>
      <c r="E10" s="8">
        <v>100000</v>
      </c>
    </row>
    <row r="11" spans="1:5" ht="18.75">
      <c r="A11" s="5">
        <v>8</v>
      </c>
      <c r="B11" s="6">
        <v>23173</v>
      </c>
      <c r="C11" s="7" t="s">
        <v>573</v>
      </c>
      <c r="D11" s="5" t="s">
        <v>574</v>
      </c>
      <c r="E11" s="8">
        <v>50000</v>
      </c>
    </row>
    <row r="12" spans="1:5" ht="18.75">
      <c r="A12" s="5">
        <v>9</v>
      </c>
      <c r="B12" s="6">
        <v>23173</v>
      </c>
      <c r="C12" s="7" t="s">
        <v>575</v>
      </c>
      <c r="D12" s="5" t="s">
        <v>576</v>
      </c>
      <c r="E12" s="8">
        <v>50000</v>
      </c>
    </row>
    <row r="13" spans="1:5" ht="18.75">
      <c r="A13" s="5">
        <v>10</v>
      </c>
      <c r="B13" s="6" t="s">
        <v>582</v>
      </c>
      <c r="C13" s="7" t="s">
        <v>583</v>
      </c>
      <c r="D13" s="5" t="s">
        <v>584</v>
      </c>
      <c r="E13" s="8">
        <v>100000</v>
      </c>
    </row>
    <row r="14" spans="1:5" ht="18.75">
      <c r="A14" s="5">
        <v>11</v>
      </c>
      <c r="B14" s="6">
        <v>23278</v>
      </c>
      <c r="C14" s="7" t="s">
        <v>634</v>
      </c>
      <c r="D14" s="5" t="s">
        <v>635</v>
      </c>
      <c r="E14" s="8">
        <v>42000</v>
      </c>
    </row>
    <row r="15" spans="1:5" ht="18.75">
      <c r="A15" s="5"/>
      <c r="B15" s="6"/>
      <c r="C15" s="7"/>
      <c r="D15" s="5"/>
      <c r="E15" s="8"/>
    </row>
    <row r="16" spans="1:5" ht="18.75">
      <c r="A16" s="5"/>
      <c r="B16" s="6"/>
      <c r="C16" s="7"/>
      <c r="D16" s="5"/>
      <c r="E16" s="8"/>
    </row>
    <row r="17" spans="1:5" ht="18.75">
      <c r="A17" s="5"/>
      <c r="B17" s="6"/>
      <c r="C17" s="7"/>
      <c r="D17" s="5"/>
      <c r="E17" s="8"/>
    </row>
    <row r="18" spans="1:5" ht="18.75">
      <c r="A18" s="5"/>
      <c r="B18" s="6"/>
      <c r="C18" s="7"/>
      <c r="D18" s="5"/>
      <c r="E18" s="8"/>
    </row>
    <row r="19" spans="1:5" ht="18.75">
      <c r="A19" s="5"/>
      <c r="B19" s="6"/>
      <c r="C19" s="7"/>
      <c r="D19" s="5"/>
      <c r="E19" s="8"/>
    </row>
    <row r="20" spans="1:5" ht="18.75">
      <c r="A20" s="5"/>
      <c r="B20" s="6"/>
      <c r="C20" s="7"/>
      <c r="D20" s="5"/>
      <c r="E20" s="8"/>
    </row>
    <row r="21" spans="1:5" ht="18.75">
      <c r="A21" s="5"/>
      <c r="B21" s="6"/>
      <c r="C21" s="7"/>
      <c r="D21" s="5"/>
      <c r="E21" s="8"/>
    </row>
    <row r="22" spans="1:5" ht="18.75">
      <c r="A22" s="310" t="s">
        <v>8</v>
      </c>
      <c r="B22" s="310"/>
      <c r="C22" s="310"/>
      <c r="D22" s="310"/>
      <c r="E22" s="9">
        <f>SUM(E4:E14)</f>
        <v>707572</v>
      </c>
    </row>
    <row r="23" ht="18.75">
      <c r="E23" s="11" t="s">
        <v>235</v>
      </c>
    </row>
    <row r="25" spans="1:6" ht="18.75">
      <c r="A25" s="311" t="s">
        <v>236</v>
      </c>
      <c r="B25" s="311"/>
      <c r="C25" s="311"/>
      <c r="D25" s="311"/>
      <c r="E25" s="311"/>
      <c r="F25" s="12"/>
    </row>
    <row r="26" spans="1:6" ht="18.75">
      <c r="A26" s="312" t="s">
        <v>237</v>
      </c>
      <c r="B26" s="312"/>
      <c r="C26" s="312"/>
      <c r="D26" s="312"/>
      <c r="E26" s="312"/>
      <c r="F26" s="312"/>
    </row>
    <row r="27" spans="1:6" ht="18.75">
      <c r="A27" s="312" t="s">
        <v>238</v>
      </c>
      <c r="B27" s="312"/>
      <c r="C27" s="312"/>
      <c r="D27" s="312"/>
      <c r="E27" s="312"/>
      <c r="F27" s="312"/>
    </row>
    <row r="29" ht="18.75">
      <c r="I29" s="1" t="s">
        <v>239</v>
      </c>
    </row>
    <row r="42" ht="18.75">
      <c r="E42" s="11">
        <v>0</v>
      </c>
    </row>
  </sheetData>
  <sheetProtection/>
  <mergeCells count="6">
    <mergeCell ref="A1:E1"/>
    <mergeCell ref="A2:E2"/>
    <mergeCell ref="A22:D22"/>
    <mergeCell ref="A25:E25"/>
    <mergeCell ref="A26:F26"/>
    <mergeCell ref="A27:F27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0.00390625" style="0" customWidth="1"/>
    <col min="2" max="2" width="42.00390625" style="0" customWidth="1"/>
    <col min="3" max="3" width="26.140625" style="0" customWidth="1"/>
    <col min="4" max="4" width="19.140625" style="0" customWidth="1"/>
  </cols>
  <sheetData>
    <row r="1" spans="1:4" ht="18.75">
      <c r="A1" s="309" t="s">
        <v>633</v>
      </c>
      <c r="B1" s="309"/>
      <c r="C1" s="309"/>
      <c r="D1" s="309"/>
    </row>
    <row r="2" spans="1:4" ht="18.75">
      <c r="A2" s="309" t="s">
        <v>256</v>
      </c>
      <c r="B2" s="309"/>
      <c r="C2" s="309"/>
      <c r="D2" s="309"/>
    </row>
    <row r="3" spans="1:4" ht="18.75">
      <c r="A3" s="309" t="s">
        <v>240</v>
      </c>
      <c r="B3" s="309"/>
      <c r="C3" s="309"/>
      <c r="D3" s="309"/>
    </row>
    <row r="4" spans="1:4" ht="18.75">
      <c r="A4" s="1"/>
      <c r="B4" s="1"/>
      <c r="C4" s="1"/>
      <c r="D4" s="1"/>
    </row>
    <row r="5" spans="1:4" ht="18.75">
      <c r="A5" s="2" t="s">
        <v>221</v>
      </c>
      <c r="B5" s="2" t="s">
        <v>12</v>
      </c>
      <c r="C5" s="2" t="s">
        <v>13</v>
      </c>
      <c r="D5" s="2" t="s">
        <v>241</v>
      </c>
    </row>
    <row r="6" spans="1:4" ht="18.75">
      <c r="A6" s="13">
        <v>1</v>
      </c>
      <c r="B6" s="14" t="s">
        <v>242</v>
      </c>
      <c r="C6" s="15">
        <v>100000</v>
      </c>
      <c r="D6" s="14"/>
    </row>
    <row r="7" spans="1:4" ht="18.75">
      <c r="A7" s="16">
        <v>2</v>
      </c>
      <c r="B7" s="17" t="s">
        <v>243</v>
      </c>
      <c r="C7" s="18">
        <v>100000</v>
      </c>
      <c r="D7" s="17"/>
    </row>
    <row r="8" spans="1:4" ht="18.75">
      <c r="A8" s="16">
        <v>3</v>
      </c>
      <c r="B8" s="17" t="s">
        <v>244</v>
      </c>
      <c r="C8" s="18">
        <v>100000</v>
      </c>
      <c r="D8" s="17"/>
    </row>
    <row r="9" spans="1:4" ht="18.75">
      <c r="A9" s="16">
        <v>4</v>
      </c>
      <c r="B9" s="17" t="s">
        <v>245</v>
      </c>
      <c r="C9" s="18">
        <v>100000</v>
      </c>
      <c r="D9" s="17"/>
    </row>
    <row r="10" spans="1:4" ht="18.75">
      <c r="A10" s="16">
        <v>5</v>
      </c>
      <c r="B10" s="17" t="s">
        <v>246</v>
      </c>
      <c r="C10" s="18">
        <v>100000</v>
      </c>
      <c r="D10" s="17"/>
    </row>
    <row r="11" spans="1:4" ht="18.75">
      <c r="A11" s="16">
        <v>6</v>
      </c>
      <c r="B11" s="17" t="s">
        <v>247</v>
      </c>
      <c r="C11" s="18">
        <v>100000</v>
      </c>
      <c r="D11" s="17"/>
    </row>
    <row r="12" spans="1:4" ht="18.75">
      <c r="A12" s="16">
        <v>7</v>
      </c>
      <c r="B12" s="17" t="s">
        <v>248</v>
      </c>
      <c r="C12" s="18">
        <v>100000</v>
      </c>
      <c r="D12" s="17"/>
    </row>
    <row r="13" spans="1:4" ht="18.75">
      <c r="A13" s="16">
        <v>8</v>
      </c>
      <c r="B13" s="17" t="s">
        <v>249</v>
      </c>
      <c r="C13" s="18">
        <v>100000</v>
      </c>
      <c r="D13" s="17"/>
    </row>
    <row r="14" spans="1:4" ht="18.75">
      <c r="A14" s="16">
        <v>9</v>
      </c>
      <c r="B14" s="17" t="s">
        <v>250</v>
      </c>
      <c r="C14" s="18">
        <v>100000</v>
      </c>
      <c r="D14" s="17"/>
    </row>
    <row r="15" spans="1:4" ht="18.75">
      <c r="A15" s="16">
        <v>10</v>
      </c>
      <c r="B15" s="17" t="s">
        <v>251</v>
      </c>
      <c r="C15" s="18">
        <v>100000</v>
      </c>
      <c r="D15" s="17"/>
    </row>
    <row r="16" spans="1:4" ht="18.75">
      <c r="A16" s="19">
        <v>11</v>
      </c>
      <c r="B16" s="20" t="s">
        <v>252</v>
      </c>
      <c r="C16" s="21">
        <v>100000</v>
      </c>
      <c r="D16" s="20"/>
    </row>
    <row r="17" spans="1:4" ht="19.5" thickBot="1">
      <c r="A17" s="1"/>
      <c r="B17" s="1"/>
      <c r="C17" s="22">
        <f>SUM(C6:C16)</f>
        <v>1100000</v>
      </c>
      <c r="D17" s="23"/>
    </row>
    <row r="18" spans="1:4" ht="19.5" thickTop="1">
      <c r="A18" s="1"/>
      <c r="B18" s="1"/>
      <c r="C18" s="1"/>
      <c r="D18" s="1"/>
    </row>
    <row r="19" spans="1:4" ht="18.75">
      <c r="A19" s="1"/>
      <c r="B19" s="1"/>
      <c r="C19" s="1"/>
      <c r="D19" s="1"/>
    </row>
    <row r="20" spans="1:4" ht="18.75">
      <c r="A20" s="313" t="s">
        <v>253</v>
      </c>
      <c r="B20" s="313"/>
      <c r="C20" s="313"/>
      <c r="D20" s="313"/>
    </row>
    <row r="21" spans="1:4" ht="18.75">
      <c r="A21" s="313" t="s">
        <v>254</v>
      </c>
      <c r="B21" s="313"/>
      <c r="C21" s="313"/>
      <c r="D21" s="313"/>
    </row>
    <row r="22" spans="1:4" ht="18.75">
      <c r="A22" s="313" t="s">
        <v>255</v>
      </c>
      <c r="B22" s="313"/>
      <c r="C22" s="313"/>
      <c r="D22" s="313"/>
    </row>
  </sheetData>
  <sheetProtection/>
  <mergeCells count="6">
    <mergeCell ref="A1:D1"/>
    <mergeCell ref="A2:D2"/>
    <mergeCell ref="A3:D3"/>
    <mergeCell ref="A20:D20"/>
    <mergeCell ref="A21:D21"/>
    <mergeCell ref="A22:D2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2020-10-11T06:57:10Z</dcterms:modified>
  <cp:category/>
  <cp:version/>
  <cp:contentType/>
  <cp:contentStatus/>
</cp:coreProperties>
</file>