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2558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<sst xmlns="http://schemas.openxmlformats.org/spreadsheetml/2006/main" count="56" uniqueCount="54">
  <si>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</si>
  <si>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</si>
  <si>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</si>
  <si>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</si>
  <si>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</si>
  <si>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</si>
  <si>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</si>
  <si>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</si>
  <si>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</si>
  <si>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</si>
  <si>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</si>
  <si>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</si>
  <si>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</si>
  <si>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</si>
  <si>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</si>
  <si>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</si>
  <si>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</si>
  <si>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</si>
  <si>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</si>
  <si>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</si>
  <si>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</si>
  <si>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</si>
  <si>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</si>
  <si>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</si>
  <si>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</si>
  <si>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</si>
  <si>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</si>
  <si>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</si>
  <si>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</si>
  <si>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</si>
  <si>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</si>
  <si>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</si>
  <si>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</si>
  <si>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</si>
  <si>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</si>
  <si>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</si>
  <si>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</si>
  <si>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</si>
  <si>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</si>
  <si>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</si>
  <si>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</si>
  <si>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</si>
  <si>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</si>
  <si>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</si>
  <si>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</si>
  <si>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</si>
  <si>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</si>
  <si>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</si>
  <si>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</si>
  <si>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</si>
  <si>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</si>
  <si>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</si>
  <si>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2  ตั้งแต่วันที่  1  มกราคม  2558  ถึง  31  มีนาคม  2558</t>
  </si>
  <si>
    <t xml:space="preserve">                  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</si>
</sst>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1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3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 horizontal="right"/>
    </xf>
    <xf numFmtId="43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3" fontId="4" fillId="0" borderId="20" xfId="0" applyNumberFormat="1" applyFont="1" applyBorder="1" applyAlignment="1">
      <alignment/>
    </xf>
    <xf numFmtId="43" fontId="4" fillId="0" borderId="20" xfId="0" applyNumberFormat="1" applyFont="1" applyBorder="1" applyAlignment="1">
      <alignment horizontal="right"/>
    </xf>
    <xf numFmtId="43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43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 horizontal="right"/>
    </xf>
    <xf numFmtId="4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43" fontId="4" fillId="0" borderId="24" xfId="0" applyNumberFormat="1" applyFont="1" applyBorder="1" applyAlignment="1">
      <alignment/>
    </xf>
    <xf numFmtId="43" fontId="4" fillId="0" borderId="24" xfId="0" applyNumberFormat="1" applyFont="1" applyBorder="1" applyAlignment="1">
      <alignment horizontal="right"/>
    </xf>
    <xf numFmtId="43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43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43" fontId="4" fillId="0" borderId="28" xfId="0" applyNumberFormat="1" applyFont="1" applyBorder="1" applyAlignment="1">
      <alignment/>
    </xf>
    <xf numFmtId="43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4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4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43" fontId="4" fillId="0" borderId="31" xfId="0" applyNumberFormat="1" applyFont="1" applyBorder="1" applyAlignment="1">
      <alignment/>
    </xf>
    <xf numFmtId="43" fontId="4" fillId="0" borderId="31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3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43" fontId="4" fillId="0" borderId="32" xfId="0" applyNumberFormat="1" applyFont="1" applyBorder="1" applyAlignment="1">
      <alignment/>
    </xf>
    <xf numFmtId="43" fontId="4" fillId="0" borderId="3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3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3" fontId="4" fillId="0" borderId="20" xfId="33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5.57421875" style="65" customWidth="1"/>
    <col min="2" max="2" width="13.8515625" style="1" customWidth="1"/>
    <col min="3" max="3" width="10.140625" style="66" customWidth="1"/>
    <col min="4" max="4" width="9.8515625" style="67" customWidth="1"/>
    <col min="5" max="5" width="9.140625" style="66" customWidth="1"/>
    <col min="6" max="6" width="8.28125" style="1" customWidth="1"/>
    <col min="7" max="7" width="9.57421875" style="66" customWidth="1"/>
    <col min="8" max="8" width="8.00390625" style="66" customWidth="1"/>
    <col min="9" max="9" width="8.28125" style="1" customWidth="1"/>
    <col min="10" max="10" width="9.140625" style="66" customWidth="1"/>
    <col min="11" max="11" width="8.7109375" style="1" customWidth="1"/>
    <col min="12" max="12" width="9.421875" style="66" customWidth="1"/>
    <col min="13" max="13" width="9.00390625" style="1" customWidth="1"/>
    <col min="14" max="14" width="7.28125" style="1" customWidth="1"/>
    <col min="15" max="15" width="7.140625" style="1" customWidth="1"/>
    <col min="16" max="16" width="9.57421875" style="1" customWidth="1"/>
    <col min="17" max="16384" width="9.140625" style="1" customWidth="1"/>
  </cols>
  <sheetData>
    <row r="1" spans="1:16" ht="21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21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6.5">
      <c r="A4" s="78" t="s">
        <v>0</v>
      </c>
      <c r="B4" s="79"/>
      <c r="C4" s="84" t="s">
        <v>1</v>
      </c>
      <c r="D4" s="84" t="s">
        <v>2</v>
      </c>
      <c r="E4" s="2" t="s">
        <v>48</v>
      </c>
      <c r="F4" s="4" t="s">
        <v>3</v>
      </c>
      <c r="G4" s="84" t="s">
        <v>6</v>
      </c>
      <c r="H4" s="84" t="s">
        <v>7</v>
      </c>
      <c r="I4" s="4" t="s">
        <v>8</v>
      </c>
      <c r="J4" s="2" t="s">
        <v>13</v>
      </c>
      <c r="K4" s="4" t="s">
        <v>10</v>
      </c>
      <c r="L4" s="2" t="s">
        <v>15</v>
      </c>
      <c r="M4" s="4" t="s">
        <v>18</v>
      </c>
      <c r="N4" s="87" t="s">
        <v>21</v>
      </c>
      <c r="O4" s="4" t="s">
        <v>22</v>
      </c>
      <c r="P4" s="4"/>
    </row>
    <row r="5" spans="1:16" ht="16.5">
      <c r="A5" s="80"/>
      <c r="B5" s="81"/>
      <c r="C5" s="85"/>
      <c r="D5" s="85"/>
      <c r="E5" s="5" t="s">
        <v>49</v>
      </c>
      <c r="F5" s="6" t="s">
        <v>4</v>
      </c>
      <c r="G5" s="85"/>
      <c r="H5" s="85"/>
      <c r="I5" s="6" t="s">
        <v>9</v>
      </c>
      <c r="J5" s="5" t="s">
        <v>14</v>
      </c>
      <c r="K5" s="6" t="s">
        <v>11</v>
      </c>
      <c r="L5" s="5" t="s">
        <v>16</v>
      </c>
      <c r="M5" s="6" t="s">
        <v>19</v>
      </c>
      <c r="N5" s="88"/>
      <c r="O5" s="6" t="s">
        <v>23</v>
      </c>
      <c r="P5" s="6" t="s">
        <v>24</v>
      </c>
    </row>
    <row r="6" spans="1:16" ht="16.5">
      <c r="A6" s="82"/>
      <c r="B6" s="83"/>
      <c r="C6" s="86"/>
      <c r="D6" s="86"/>
      <c r="E6" s="8"/>
      <c r="F6" s="9" t="s">
        <v>5</v>
      </c>
      <c r="G6" s="86"/>
      <c r="H6" s="86"/>
      <c r="I6" s="9"/>
      <c r="J6" s="7"/>
      <c r="K6" s="9" t="s">
        <v>12</v>
      </c>
      <c r="L6" s="7" t="s">
        <v>17</v>
      </c>
      <c r="M6" s="9" t="s">
        <v>20</v>
      </c>
      <c r="N6" s="89"/>
      <c r="O6" s="9"/>
      <c r="P6" s="9"/>
    </row>
    <row r="7" spans="1:16" ht="16.5">
      <c r="A7" s="10" t="s">
        <v>25</v>
      </c>
      <c r="B7" s="11"/>
      <c r="C7" s="12"/>
      <c r="D7" s="3"/>
      <c r="E7" s="12"/>
      <c r="F7" s="13"/>
      <c r="G7" s="12"/>
      <c r="H7" s="12"/>
      <c r="I7" s="13"/>
      <c r="J7" s="12"/>
      <c r="K7" s="13"/>
      <c r="L7" s="12"/>
      <c r="M7" s="13"/>
      <c r="N7" s="13"/>
      <c r="O7" s="13"/>
      <c r="P7" s="13"/>
    </row>
    <row r="8" spans="1:16" ht="16.5">
      <c r="A8" s="14"/>
      <c r="B8" s="15" t="s">
        <v>28</v>
      </c>
      <c r="C8" s="16">
        <v>7337300</v>
      </c>
      <c r="D8" s="17">
        <f aca="true" t="shared" si="0" ref="D8:D15">SUM(E8:P8)</f>
        <v>1751814</v>
      </c>
      <c r="E8" s="16">
        <v>1558824</v>
      </c>
      <c r="F8" s="18"/>
      <c r="G8" s="16">
        <v>61080</v>
      </c>
      <c r="H8" s="18"/>
      <c r="I8" s="18"/>
      <c r="J8" s="16">
        <v>131910</v>
      </c>
      <c r="K8" s="19"/>
      <c r="L8" s="16"/>
      <c r="M8" s="19"/>
      <c r="N8" s="19"/>
      <c r="O8" s="19"/>
      <c r="P8" s="16"/>
    </row>
    <row r="9" spans="1:16" ht="16.5">
      <c r="A9" s="20"/>
      <c r="B9" s="21" t="s">
        <v>27</v>
      </c>
      <c r="C9" s="22">
        <v>168000</v>
      </c>
      <c r="D9" s="23">
        <f t="shared" si="0"/>
        <v>36855</v>
      </c>
      <c r="E9" s="22">
        <v>36855</v>
      </c>
      <c r="F9" s="24"/>
      <c r="G9" s="24"/>
      <c r="H9" s="24"/>
      <c r="I9" s="24" t="s">
        <v>53</v>
      </c>
      <c r="J9" s="22"/>
      <c r="K9" s="25"/>
      <c r="L9" s="22"/>
      <c r="M9" s="25"/>
      <c r="N9" s="25"/>
      <c r="O9" s="25"/>
      <c r="P9" s="22"/>
    </row>
    <row r="10" spans="1:16" ht="16.5">
      <c r="A10" s="26"/>
      <c r="B10" s="21" t="s">
        <v>29</v>
      </c>
      <c r="C10" s="22">
        <v>1529000</v>
      </c>
      <c r="D10" s="23">
        <f t="shared" si="0"/>
        <v>287028</v>
      </c>
      <c r="E10" s="22">
        <v>134928</v>
      </c>
      <c r="F10" s="24"/>
      <c r="G10" s="22">
        <v>65400</v>
      </c>
      <c r="H10" s="22">
        <v>27000</v>
      </c>
      <c r="I10" s="24"/>
      <c r="J10" s="22">
        <v>59700</v>
      </c>
      <c r="K10" s="25"/>
      <c r="L10" s="22"/>
      <c r="M10" s="25"/>
      <c r="N10" s="25"/>
      <c r="O10" s="25"/>
      <c r="P10" s="22"/>
    </row>
    <row r="11" spans="1:16" ht="16.5">
      <c r="A11" s="26"/>
      <c r="B11" s="21" t="s">
        <v>30</v>
      </c>
      <c r="C11" s="22">
        <v>1958000</v>
      </c>
      <c r="D11" s="23">
        <f t="shared" si="0"/>
        <v>83250</v>
      </c>
      <c r="E11" s="22">
        <v>44450</v>
      </c>
      <c r="F11" s="24"/>
      <c r="G11" s="22">
        <v>9000</v>
      </c>
      <c r="H11" s="22"/>
      <c r="I11" s="24"/>
      <c r="J11" s="22">
        <v>29800</v>
      </c>
      <c r="K11" s="25"/>
      <c r="L11" s="22"/>
      <c r="M11" s="25"/>
      <c r="N11" s="25"/>
      <c r="O11" s="25"/>
      <c r="P11" s="22"/>
    </row>
    <row r="12" spans="1:16" ht="16.5">
      <c r="A12" s="26"/>
      <c r="B12" s="21" t="s">
        <v>31</v>
      </c>
      <c r="C12" s="22">
        <v>3793400</v>
      </c>
      <c r="D12" s="23">
        <f t="shared" si="0"/>
        <v>1117408.05</v>
      </c>
      <c r="E12" s="22">
        <v>500562.05</v>
      </c>
      <c r="F12" s="24"/>
      <c r="G12" s="22">
        <v>167596</v>
      </c>
      <c r="H12" s="24">
        <v>348100</v>
      </c>
      <c r="I12" s="24"/>
      <c r="J12" s="22">
        <v>1150</v>
      </c>
      <c r="K12" s="72">
        <v>100000</v>
      </c>
      <c r="L12" s="22"/>
      <c r="M12" s="25"/>
      <c r="N12" s="25"/>
      <c r="O12" s="25"/>
      <c r="P12" s="22"/>
    </row>
    <row r="13" spans="1:16" ht="16.5">
      <c r="A13" s="26"/>
      <c r="B13" s="15" t="s">
        <v>32</v>
      </c>
      <c r="C13" s="22">
        <v>1801920</v>
      </c>
      <c r="D13" s="23">
        <f t="shared" si="0"/>
        <v>242371.8</v>
      </c>
      <c r="E13" s="22">
        <v>91559</v>
      </c>
      <c r="F13" s="24"/>
      <c r="G13" s="22">
        <v>149312.8</v>
      </c>
      <c r="H13" s="24"/>
      <c r="I13" s="24"/>
      <c r="J13" s="22">
        <v>1500</v>
      </c>
      <c r="K13" s="25"/>
      <c r="L13" s="22"/>
      <c r="M13" s="25"/>
      <c r="N13" s="25"/>
      <c r="O13" s="25"/>
      <c r="P13" s="22"/>
    </row>
    <row r="14" spans="1:16" ht="16.5">
      <c r="A14" s="26" t="s">
        <v>26</v>
      </c>
      <c r="B14" s="27" t="s">
        <v>33</v>
      </c>
      <c r="C14" s="22">
        <v>356000</v>
      </c>
      <c r="D14" s="23">
        <f t="shared" si="0"/>
        <v>64296.72</v>
      </c>
      <c r="E14" s="22">
        <v>54736.47</v>
      </c>
      <c r="F14" s="24"/>
      <c r="G14" s="24">
        <v>9560.25</v>
      </c>
      <c r="H14" s="24"/>
      <c r="I14" s="24"/>
      <c r="J14" s="22"/>
      <c r="K14" s="25"/>
      <c r="L14" s="22"/>
      <c r="M14" s="25"/>
      <c r="N14" s="25"/>
      <c r="O14" s="25"/>
      <c r="P14" s="22"/>
    </row>
    <row r="15" spans="1:16" ht="16.5">
      <c r="A15" s="26"/>
      <c r="B15" s="27" t="s">
        <v>34</v>
      </c>
      <c r="C15" s="22">
        <v>2292000</v>
      </c>
      <c r="D15" s="23">
        <f t="shared" si="0"/>
        <v>662440</v>
      </c>
      <c r="E15" s="24">
        <v>50000</v>
      </c>
      <c r="F15" s="24"/>
      <c r="G15" s="24">
        <v>612440</v>
      </c>
      <c r="H15" s="24"/>
      <c r="I15" s="24"/>
      <c r="J15" s="22"/>
      <c r="K15" s="25"/>
      <c r="L15" s="22"/>
      <c r="M15" s="25"/>
      <c r="N15" s="25"/>
      <c r="O15" s="25"/>
      <c r="P15" s="22"/>
    </row>
    <row r="16" spans="1:16" ht="16.5">
      <c r="A16" s="26"/>
      <c r="B16" s="28" t="s">
        <v>35</v>
      </c>
      <c r="C16" s="22">
        <v>0</v>
      </c>
      <c r="D16" s="23"/>
      <c r="E16" s="24"/>
      <c r="F16" s="24"/>
      <c r="G16" s="24"/>
      <c r="H16" s="24"/>
      <c r="I16" s="22"/>
      <c r="J16" s="22"/>
      <c r="K16" s="25"/>
      <c r="L16" s="22"/>
      <c r="M16" s="25"/>
      <c r="N16" s="25"/>
      <c r="O16" s="25"/>
      <c r="P16" s="22"/>
    </row>
    <row r="17" spans="1:16" ht="16.5">
      <c r="A17" s="26"/>
      <c r="B17" s="27" t="s">
        <v>24</v>
      </c>
      <c r="C17" s="22">
        <v>567353</v>
      </c>
      <c r="D17" s="23">
        <f>SUM(P17)</f>
        <v>58111</v>
      </c>
      <c r="E17" s="24"/>
      <c r="F17" s="24"/>
      <c r="G17" s="24"/>
      <c r="H17" s="24"/>
      <c r="I17" s="24"/>
      <c r="J17" s="22"/>
      <c r="K17" s="25"/>
      <c r="L17" s="22"/>
      <c r="M17" s="25"/>
      <c r="N17" s="25"/>
      <c r="O17" s="25"/>
      <c r="P17" s="22">
        <v>58111</v>
      </c>
    </row>
    <row r="18" spans="1:16" ht="16.5">
      <c r="A18" s="26"/>
      <c r="B18" s="27" t="s">
        <v>36</v>
      </c>
      <c r="C18" s="22">
        <v>237900</v>
      </c>
      <c r="D18" s="23">
        <f>SUM(E18:P18)</f>
        <v>33060.45</v>
      </c>
      <c r="E18" s="24">
        <v>13060.45</v>
      </c>
      <c r="F18" s="24"/>
      <c r="G18" s="24">
        <v>20000</v>
      </c>
      <c r="H18" s="24"/>
      <c r="I18" s="24"/>
      <c r="J18" s="22"/>
      <c r="K18" s="25"/>
      <c r="L18" s="22"/>
      <c r="M18" s="25"/>
      <c r="N18" s="25"/>
      <c r="O18" s="25"/>
      <c r="P18" s="22"/>
    </row>
    <row r="19" spans="1:16" ht="16.5">
      <c r="A19" s="29"/>
      <c r="B19" s="30" t="s">
        <v>37</v>
      </c>
      <c r="C19" s="31">
        <v>2381977</v>
      </c>
      <c r="D19" s="32"/>
      <c r="E19" s="33"/>
      <c r="F19" s="33"/>
      <c r="G19" s="33"/>
      <c r="H19" s="33"/>
      <c r="I19" s="33"/>
      <c r="J19" s="31"/>
      <c r="K19" s="34"/>
      <c r="L19" s="31"/>
      <c r="M19" s="34"/>
      <c r="N19" s="34"/>
      <c r="O19" s="34"/>
      <c r="P19" s="31"/>
    </row>
    <row r="20" spans="1:16" ht="17.25" thickBot="1">
      <c r="A20" s="73" t="s">
        <v>2</v>
      </c>
      <c r="B20" s="74"/>
      <c r="C20" s="35">
        <f aca="true" t="shared" si="1" ref="C20:N20">SUM(C8:C19)</f>
        <v>22422850</v>
      </c>
      <c r="D20" s="36">
        <f t="shared" si="1"/>
        <v>4336635.0200000005</v>
      </c>
      <c r="E20" s="35">
        <f t="shared" si="1"/>
        <v>2484974.97</v>
      </c>
      <c r="F20" s="37">
        <f t="shared" si="1"/>
        <v>0</v>
      </c>
      <c r="G20" s="35">
        <f t="shared" si="1"/>
        <v>1094389.05</v>
      </c>
      <c r="H20" s="35">
        <f t="shared" si="1"/>
        <v>375100</v>
      </c>
      <c r="I20" s="35">
        <f t="shared" si="1"/>
        <v>0</v>
      </c>
      <c r="J20" s="35">
        <f t="shared" si="1"/>
        <v>224060</v>
      </c>
      <c r="K20" s="38">
        <f t="shared" si="1"/>
        <v>100000</v>
      </c>
      <c r="L20" s="35">
        <f t="shared" si="1"/>
        <v>0</v>
      </c>
      <c r="M20" s="38">
        <f t="shared" si="1"/>
        <v>0</v>
      </c>
      <c r="N20" s="38">
        <f t="shared" si="1"/>
        <v>0</v>
      </c>
      <c r="O20" s="38">
        <f>SUM(O7:O19)</f>
        <v>0</v>
      </c>
      <c r="P20" s="39">
        <f>SUM(P8:P19)</f>
        <v>58111</v>
      </c>
    </row>
    <row r="21" spans="1:16" ht="17.25" thickTop="1">
      <c r="A21" s="40" t="s">
        <v>38</v>
      </c>
      <c r="B21" s="41"/>
      <c r="C21" s="42"/>
      <c r="D21" s="43"/>
      <c r="E21" s="42"/>
      <c r="F21" s="44"/>
      <c r="G21" s="42"/>
      <c r="H21" s="42"/>
      <c r="I21" s="44"/>
      <c r="J21" s="42"/>
      <c r="K21" s="44"/>
      <c r="L21" s="45"/>
      <c r="M21" s="46"/>
      <c r="N21" s="46"/>
      <c r="O21" s="46"/>
      <c r="P21" s="44"/>
    </row>
    <row r="22" spans="1:16" ht="16.5">
      <c r="A22" s="14"/>
      <c r="B22" s="28" t="s">
        <v>39</v>
      </c>
      <c r="C22" s="16">
        <v>387700</v>
      </c>
      <c r="D22" s="17">
        <v>391491.32</v>
      </c>
      <c r="E22" s="16"/>
      <c r="F22" s="19"/>
      <c r="G22" s="16"/>
      <c r="H22" s="16"/>
      <c r="I22" s="19"/>
      <c r="J22" s="16"/>
      <c r="K22" s="19"/>
      <c r="L22" s="47"/>
      <c r="M22" s="48"/>
      <c r="N22" s="48"/>
      <c r="O22" s="48"/>
      <c r="P22" s="19"/>
    </row>
    <row r="23" spans="1:16" ht="16.5">
      <c r="A23" s="26"/>
      <c r="B23" s="27" t="s">
        <v>40</v>
      </c>
      <c r="C23" s="22">
        <v>166750</v>
      </c>
      <c r="D23" s="23">
        <v>94239.8</v>
      </c>
      <c r="E23" s="22"/>
      <c r="F23" s="25"/>
      <c r="G23" s="22"/>
      <c r="H23" s="22"/>
      <c r="I23" s="25"/>
      <c r="J23" s="22"/>
      <c r="K23" s="25"/>
      <c r="L23" s="49"/>
      <c r="M23" s="50"/>
      <c r="N23" s="50"/>
      <c r="O23" s="50"/>
      <c r="P23" s="25"/>
    </row>
    <row r="24" spans="1:16" ht="16.5">
      <c r="A24" s="26"/>
      <c r="B24" s="27" t="s">
        <v>41</v>
      </c>
      <c r="C24" s="22">
        <v>260000</v>
      </c>
      <c r="D24" s="23">
        <v>195546.32</v>
      </c>
      <c r="E24" s="22"/>
      <c r="F24" s="25"/>
      <c r="G24" s="22"/>
      <c r="H24" s="22"/>
      <c r="I24" s="25"/>
      <c r="J24" s="22"/>
      <c r="K24" s="25"/>
      <c r="L24" s="49"/>
      <c r="M24" s="50"/>
      <c r="N24" s="50"/>
      <c r="O24" s="50"/>
      <c r="P24" s="25"/>
    </row>
    <row r="25" spans="1:16" ht="16.5">
      <c r="A25" s="26"/>
      <c r="B25" s="27" t="s">
        <v>42</v>
      </c>
      <c r="C25" s="22">
        <v>100800</v>
      </c>
      <c r="D25" s="23">
        <v>60900</v>
      </c>
      <c r="E25" s="22"/>
      <c r="F25" s="25"/>
      <c r="G25" s="22"/>
      <c r="H25" s="22"/>
      <c r="I25" s="25"/>
      <c r="J25" s="22"/>
      <c r="K25" s="25"/>
      <c r="L25" s="49"/>
      <c r="M25" s="50"/>
      <c r="N25" s="50"/>
      <c r="O25" s="50"/>
      <c r="P25" s="25"/>
    </row>
    <row r="26" spans="1:16" ht="16.5">
      <c r="A26" s="26"/>
      <c r="B26" s="27" t="s">
        <v>43</v>
      </c>
      <c r="C26" s="24">
        <v>500</v>
      </c>
      <c r="D26" s="23"/>
      <c r="E26" s="22"/>
      <c r="F26" s="25"/>
      <c r="G26" s="22"/>
      <c r="H26" s="22"/>
      <c r="I26" s="25"/>
      <c r="J26" s="22"/>
      <c r="K26" s="25"/>
      <c r="L26" s="49"/>
      <c r="M26" s="50"/>
      <c r="N26" s="50"/>
      <c r="O26" s="50"/>
      <c r="P26" s="25"/>
    </row>
    <row r="27" spans="1:16" ht="16.5">
      <c r="A27" s="26"/>
      <c r="B27" s="27" t="s">
        <v>44</v>
      </c>
      <c r="C27" s="22">
        <v>13207700</v>
      </c>
      <c r="D27" s="23">
        <v>3670664.89</v>
      </c>
      <c r="E27" s="22"/>
      <c r="F27" s="25"/>
      <c r="G27" s="22"/>
      <c r="H27" s="22"/>
      <c r="I27" s="25"/>
      <c r="J27" s="22"/>
      <c r="K27" s="25"/>
      <c r="L27" s="49"/>
      <c r="M27" s="50"/>
      <c r="N27" s="50"/>
      <c r="O27" s="50"/>
      <c r="P27" s="25"/>
    </row>
    <row r="28" spans="1:16" ht="16.5">
      <c r="A28" s="51"/>
      <c r="B28" s="52" t="s">
        <v>45</v>
      </c>
      <c r="C28" s="53">
        <v>8299400</v>
      </c>
      <c r="D28" s="54">
        <v>2563401</v>
      </c>
      <c r="E28" s="53"/>
      <c r="F28" s="55"/>
      <c r="G28" s="53"/>
      <c r="H28" s="53"/>
      <c r="I28" s="55"/>
      <c r="J28" s="53"/>
      <c r="K28" s="55"/>
      <c r="L28" s="56"/>
      <c r="M28" s="57"/>
      <c r="N28" s="57"/>
      <c r="O28" s="57"/>
      <c r="P28" s="55"/>
    </row>
    <row r="29" spans="1:16" ht="17.25" thickBot="1">
      <c r="A29" s="73" t="s">
        <v>46</v>
      </c>
      <c r="B29" s="75"/>
      <c r="C29" s="39">
        <f>SUM(C22:C28)</f>
        <v>22422850</v>
      </c>
      <c r="D29" s="58">
        <f>SUM(D22:D28)</f>
        <v>6976243.33</v>
      </c>
      <c r="E29" s="39"/>
      <c r="F29" s="59"/>
      <c r="G29" s="39"/>
      <c r="H29" s="39"/>
      <c r="I29" s="59"/>
      <c r="J29" s="39"/>
      <c r="K29" s="59"/>
      <c r="L29" s="35"/>
      <c r="M29" s="38"/>
      <c r="N29" s="38"/>
      <c r="O29" s="38"/>
      <c r="P29" s="59"/>
    </row>
    <row r="30" spans="1:16" ht="18" thickBot="1" thickTop="1">
      <c r="A30" s="76" t="s">
        <v>47</v>
      </c>
      <c r="B30" s="77"/>
      <c r="C30" s="60"/>
      <c r="D30" s="61">
        <f>SUM(D29-D20)</f>
        <v>2639608.3099999996</v>
      </c>
      <c r="E30" s="60"/>
      <c r="F30" s="62"/>
      <c r="G30" s="60"/>
      <c r="H30" s="60"/>
      <c r="I30" s="62"/>
      <c r="J30" s="60"/>
      <c r="K30" s="62"/>
      <c r="L30" s="63"/>
      <c r="M30" s="64"/>
      <c r="N30" s="64"/>
      <c r="O30" s="64"/>
      <c r="P30" s="62"/>
    </row>
    <row r="31" spans="1:16" ht="17.25" thickTop="1">
      <c r="A31" s="68"/>
      <c r="B31" s="68"/>
      <c r="C31" s="69"/>
      <c r="D31" s="70"/>
      <c r="E31" s="69"/>
      <c r="F31" s="71"/>
      <c r="G31" s="69"/>
      <c r="H31" s="69"/>
      <c r="I31" s="71"/>
      <c r="J31" s="69"/>
      <c r="K31" s="71"/>
      <c r="L31" s="69"/>
      <c r="M31" s="71"/>
      <c r="N31" s="71"/>
      <c r="O31" s="71"/>
      <c r="P31" s="71"/>
    </row>
    <row r="32" spans="1:16" ht="16.5">
      <c r="A32" s="68"/>
      <c r="B32" s="68"/>
      <c r="C32" s="69"/>
      <c r="D32" s="70"/>
      <c r="E32" s="69"/>
      <c r="F32" s="71"/>
      <c r="G32" s="69"/>
      <c r="H32" s="69"/>
      <c r="I32" s="71"/>
      <c r="J32" s="69"/>
      <c r="K32" s="71"/>
      <c r="L32" s="69"/>
      <c r="M32" s="71"/>
      <c r="N32" s="71"/>
      <c r="O32" s="71"/>
      <c r="P32" s="71"/>
    </row>
    <row r="33" spans="1:16" ht="16.5">
      <c r="A33" s="68"/>
      <c r="B33" s="68"/>
      <c r="C33" s="69"/>
      <c r="D33" s="70"/>
      <c r="E33" s="69"/>
      <c r="F33" s="71"/>
      <c r="G33" s="69"/>
      <c r="H33" s="69"/>
      <c r="I33" s="71"/>
      <c r="J33" s="69"/>
      <c r="K33" s="71"/>
      <c r="L33" s="69"/>
      <c r="M33" s="71"/>
      <c r="N33" s="71"/>
      <c r="O33" s="71"/>
      <c r="P33" s="71"/>
    </row>
  </sheetData>
  <sheetProtection/>
  <mergeCells count="12">
    <mergeCell ref="G4:G6"/>
    <mergeCell ref="H4:H6"/>
    <mergeCell ref="N4:N6"/>
    <mergeCell ref="A1:P1"/>
    <mergeCell ref="A2:P2"/>
    <mergeCell ref="A3:P3"/>
    <mergeCell ref="A20:B20"/>
    <mergeCell ref="A29:B29"/>
    <mergeCell ref="A30:B30"/>
    <mergeCell ref="A4:B6"/>
    <mergeCell ref="C4:C6"/>
    <mergeCell ref="D4:D6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TOSHIBA</cp:lastModifiedBy>
  <cp:lastPrinted>2014-10-11T08:03:22Z</cp:lastPrinted>
  <dcterms:created xsi:type="dcterms:W3CDTF">2011-10-11T08:20:40Z</dcterms:created>
  <dcterms:modified xsi:type="dcterms:W3CDTF">2015-04-17T03:39:35Z</dcterms:modified>
  <cp:category/>
  <cp:version/>
  <cp:contentType/>
  <cp:contentStatus/>
</cp:coreProperties>
</file>