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1"/>
  </bookViews>
  <sheets>
    <sheet name="2557" sheetId="1" r:id="rId1"/>
    <sheet name="2558" sheetId="2" r:id="rId2"/>
  </sheets>
  <definedNames/>
  <calcPr fullCalcOnLoad="1"/>
</workbook>
</file>

<file path=xl/sharedStrings.xml><?xml version="1.0" encoding="utf-8"?>
<sst xmlns="http://schemas.openxmlformats.org/spreadsheetml/2006/main" count="110" uniqueCount="54">
  <si>
    <t>รายการ</t>
  </si>
  <si>
    <t>ประมาณการ</t>
  </si>
  <si>
    <t>รวม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</si>
  <si>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</si>
  <si>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</si>
  <si>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</si>
  <si>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</si>
  <si>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</si>
  <si>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</si>
  <si>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</si>
  <si>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</si>
  <si>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</si>
  <si>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</si>
  <si>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เคหะและ</t>
  </si>
  <si>
    <t>ชุมชน</t>
  </si>
  <si>
    <t>การศาสนา</t>
  </si>
  <si>
    <t>วัฒนธรรมและ</t>
  </si>
  <si>
    <t>นันทนาการ</t>
  </si>
  <si>
    <t>อุตสาห</t>
  </si>
  <si>
    <t>กรรมและ</t>
  </si>
  <si>
    <t>การโยธา</t>
  </si>
  <si>
    <t>การเกษตร</t>
  </si>
  <si>
    <t>การ</t>
  </si>
  <si>
    <t>พาณิชย์</t>
  </si>
  <si>
    <t>งบกลาง</t>
  </si>
  <si>
    <t>รายจ่าย</t>
  </si>
  <si>
    <t xml:space="preserve">          </t>
  </si>
  <si>
    <t xml:space="preserve"> ค่าจ้างประจำ</t>
  </si>
  <si>
    <t xml:space="preserve"> 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</si>
  <si>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</si>
  <si>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</si>
  <si>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</si>
  <si>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</si>
  <si>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</si>
  <si>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</si>
  <si>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</si>
  <si>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ค่าครุภัณฑ์</t>
  </si>
  <si>
    <t>ค่าที่ดินและสิ่งก่อสร้าง</t>
  </si>
  <si>
    <t>รายรับ</t>
  </si>
  <si>
    <t>ภาษีอากร</t>
  </si>
  <si>
    <t>ค่าธรรมเนียมค่าปรับฯ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</si>
  <si>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</si>
  <si>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</si>
  <si>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</si>
  <si>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</si>
  <si>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</si>
  <si>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</si>
  <si>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รายรับสูงกว่ารายจ่าย</t>
  </si>
  <si>
    <t>บริหาร</t>
  </si>
  <si>
    <t>งานทั่วไป</t>
  </si>
  <si>
    <t>องค์การบริหารส่วนตำบลละลมใหม่พัฒนา</t>
  </si>
  <si>
    <t>งบแสดงผลการดำเนินงานจ่ายจากเงินรายรับ</t>
  </si>
  <si>
    <t>ไตรมาสที่  1  ตั้งแต่วันที่  1  ตุลาคม  2556  ถึง  31  ธันวาคม  2556</t>
  </si>
  <si>
    <t>ไตรมาสที่  1  ตั้งแต่วันที่  1  ตุลาคม  2557  ถึง  31  ธันวาคม  2557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</si>
</sst>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0_ ;[Red]\-0.00\ "/>
    <numFmt numFmtId="189" formatCode="\(\4\4\3\4#,##0\)\ "/>
    <numFmt numFmtId="190" formatCode="\(\4\4\3\4#,##0.00\)\ "/>
    <numFmt numFmtId="191" formatCode="\-####"/>
    <numFmt numFmtId="192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 New"/>
      <family val="1"/>
    </font>
    <font>
      <sz val="11"/>
      <name val="Angsana New"/>
      <family val="1"/>
    </font>
    <font>
      <b/>
      <u val="single"/>
      <sz val="11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43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4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3" fontId="5" fillId="0" borderId="17" xfId="0" applyNumberFormat="1" applyFont="1" applyBorder="1" applyAlignment="1">
      <alignment/>
    </xf>
    <xf numFmtId="43" fontId="5" fillId="0" borderId="17" xfId="0" applyNumberFormat="1" applyFont="1" applyBorder="1" applyAlignment="1">
      <alignment horizontal="right"/>
    </xf>
    <xf numFmtId="43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3" fontId="5" fillId="0" borderId="20" xfId="0" applyNumberFormat="1" applyFont="1" applyBorder="1" applyAlignment="1">
      <alignment/>
    </xf>
    <xf numFmtId="43" fontId="5" fillId="0" borderId="20" xfId="0" applyNumberFormat="1" applyFont="1" applyBorder="1" applyAlignment="1">
      <alignment horizontal="right"/>
    </xf>
    <xf numFmtId="43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43" fontId="5" fillId="0" borderId="23" xfId="0" applyNumberFormat="1" applyFont="1" applyBorder="1" applyAlignment="1">
      <alignment/>
    </xf>
    <xf numFmtId="43" fontId="5" fillId="0" borderId="23" xfId="0" applyNumberFormat="1" applyFont="1" applyBorder="1" applyAlignment="1">
      <alignment horizontal="right"/>
    </xf>
    <xf numFmtId="43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43" fontId="5" fillId="0" borderId="24" xfId="0" applyNumberFormat="1" applyFont="1" applyBorder="1" applyAlignment="1">
      <alignment/>
    </xf>
    <xf numFmtId="43" fontId="5" fillId="0" borderId="24" xfId="0" applyNumberFormat="1" applyFont="1" applyBorder="1" applyAlignment="1">
      <alignment horizontal="right"/>
    </xf>
    <xf numFmtId="43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43" fontId="5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43" fontId="5" fillId="0" borderId="28" xfId="0" applyNumberFormat="1" applyFont="1" applyBorder="1" applyAlignment="1">
      <alignment/>
    </xf>
    <xf numFmtId="43" fontId="5" fillId="0" borderId="28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43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4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43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/>
    </xf>
    <xf numFmtId="43" fontId="5" fillId="0" borderId="31" xfId="0" applyNumberFormat="1" applyFont="1" applyBorder="1" applyAlignment="1">
      <alignment/>
    </xf>
    <xf numFmtId="43" fontId="5" fillId="0" borderId="31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43" fontId="5" fillId="0" borderId="29" xfId="0" applyNumberFormat="1" applyFont="1" applyBorder="1" applyAlignment="1">
      <alignment/>
    </xf>
    <xf numFmtId="0" fontId="5" fillId="0" borderId="29" xfId="0" applyFont="1" applyBorder="1" applyAlignment="1">
      <alignment/>
    </xf>
    <xf numFmtId="43" fontId="5" fillId="0" borderId="25" xfId="0" applyNumberFormat="1" applyFont="1" applyBorder="1" applyAlignment="1">
      <alignment horizontal="right"/>
    </xf>
    <xf numFmtId="0" fontId="5" fillId="0" borderId="25" xfId="0" applyFont="1" applyBorder="1" applyAlignment="1">
      <alignment/>
    </xf>
    <xf numFmtId="43" fontId="5" fillId="0" borderId="32" xfId="0" applyNumberFormat="1" applyFont="1" applyBorder="1" applyAlignment="1">
      <alignment/>
    </xf>
    <xf numFmtId="43" fontId="5" fillId="0" borderId="32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43" fontId="5" fillId="0" borderId="33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/>
    </xf>
    <xf numFmtId="43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view="pageBreakPreview" zoomScaleSheetLayoutView="100" zoomScalePageLayoutView="0" workbookViewId="0" topLeftCell="A1">
      <selection activeCell="A34" sqref="A34:P96"/>
    </sheetView>
  </sheetViews>
  <sheetFormatPr defaultColWidth="9.140625" defaultRowHeight="12.75"/>
  <cols>
    <col min="1" max="1" width="5.57421875" style="65" customWidth="1"/>
    <col min="2" max="2" width="13.8515625" style="1" customWidth="1"/>
    <col min="3" max="3" width="10.140625" style="66" customWidth="1"/>
    <col min="4" max="4" width="9.8515625" style="67" customWidth="1"/>
    <col min="5" max="5" width="9.140625" style="66" customWidth="1"/>
    <col min="6" max="6" width="8.28125" style="1" customWidth="1"/>
    <col min="7" max="7" width="9.57421875" style="66" customWidth="1"/>
    <col min="8" max="8" width="8.00390625" style="66" customWidth="1"/>
    <col min="9" max="9" width="8.28125" style="1" customWidth="1"/>
    <col min="10" max="10" width="10.140625" style="66" customWidth="1"/>
    <col min="11" max="11" width="7.7109375" style="1" customWidth="1"/>
    <col min="12" max="12" width="9.421875" style="66" customWidth="1"/>
    <col min="13" max="13" width="7.00390625" style="1" customWidth="1"/>
    <col min="14" max="14" width="7.28125" style="1" customWidth="1"/>
    <col min="15" max="16384" width="9.140625" style="1" customWidth="1"/>
  </cols>
  <sheetData>
    <row r="1" spans="1:16" ht="21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>
      <c r="A2" s="89" t="s">
        <v>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1">
      <c r="A3" s="90" t="s">
        <v>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6.5">
      <c r="A4" s="82" t="s">
        <v>0</v>
      </c>
      <c r="B4" s="83"/>
      <c r="C4" s="74" t="s">
        <v>1</v>
      </c>
      <c r="D4" s="74" t="s">
        <v>2</v>
      </c>
      <c r="E4" s="2" t="s">
        <v>48</v>
      </c>
      <c r="F4" s="4" t="s">
        <v>3</v>
      </c>
      <c r="G4" s="74" t="s">
        <v>6</v>
      </c>
      <c r="H4" s="74" t="s">
        <v>7</v>
      </c>
      <c r="I4" s="4" t="s">
        <v>8</v>
      </c>
      <c r="J4" s="2" t="s">
        <v>13</v>
      </c>
      <c r="K4" s="4" t="s">
        <v>10</v>
      </c>
      <c r="L4" s="2" t="s">
        <v>15</v>
      </c>
      <c r="M4" s="4" t="s">
        <v>18</v>
      </c>
      <c r="N4" s="77" t="s">
        <v>21</v>
      </c>
      <c r="O4" s="4" t="s">
        <v>22</v>
      </c>
      <c r="P4" s="4"/>
    </row>
    <row r="5" spans="1:16" ht="16.5">
      <c r="A5" s="84"/>
      <c r="B5" s="85"/>
      <c r="C5" s="75"/>
      <c r="D5" s="75"/>
      <c r="E5" s="5" t="s">
        <v>49</v>
      </c>
      <c r="F5" s="6" t="s">
        <v>4</v>
      </c>
      <c r="G5" s="75"/>
      <c r="H5" s="75"/>
      <c r="I5" s="6" t="s">
        <v>9</v>
      </c>
      <c r="J5" s="5" t="s">
        <v>14</v>
      </c>
      <c r="K5" s="6" t="s">
        <v>11</v>
      </c>
      <c r="L5" s="5" t="s">
        <v>16</v>
      </c>
      <c r="M5" s="6" t="s">
        <v>19</v>
      </c>
      <c r="N5" s="78"/>
      <c r="O5" s="6" t="s">
        <v>23</v>
      </c>
      <c r="P5" s="6" t="s">
        <v>24</v>
      </c>
    </row>
    <row r="6" spans="1:16" ht="16.5">
      <c r="A6" s="86"/>
      <c r="B6" s="87"/>
      <c r="C6" s="76"/>
      <c r="D6" s="76"/>
      <c r="E6" s="8"/>
      <c r="F6" s="9" t="s">
        <v>5</v>
      </c>
      <c r="G6" s="76"/>
      <c r="H6" s="76"/>
      <c r="I6" s="9"/>
      <c r="J6" s="7"/>
      <c r="K6" s="9" t="s">
        <v>12</v>
      </c>
      <c r="L6" s="7" t="s">
        <v>17</v>
      </c>
      <c r="M6" s="9" t="s">
        <v>20</v>
      </c>
      <c r="N6" s="79"/>
      <c r="O6" s="9"/>
      <c r="P6" s="9"/>
    </row>
    <row r="7" spans="1:16" ht="16.5">
      <c r="A7" s="10" t="s">
        <v>25</v>
      </c>
      <c r="B7" s="11"/>
      <c r="C7" s="12"/>
      <c r="D7" s="3"/>
      <c r="E7" s="12"/>
      <c r="F7" s="13"/>
      <c r="G7" s="12"/>
      <c r="H7" s="12"/>
      <c r="I7" s="13"/>
      <c r="J7" s="12"/>
      <c r="K7" s="13"/>
      <c r="L7" s="12"/>
      <c r="M7" s="13"/>
      <c r="N7" s="13"/>
      <c r="O7" s="13"/>
      <c r="P7" s="13"/>
    </row>
    <row r="8" spans="1:16" ht="16.5">
      <c r="A8" s="14"/>
      <c r="B8" s="15" t="s">
        <v>28</v>
      </c>
      <c r="C8" s="16">
        <v>6789800</v>
      </c>
      <c r="D8" s="17">
        <f aca="true" t="shared" si="0" ref="D8:D20">SUM(E8:P8)</f>
        <v>1495185</v>
      </c>
      <c r="E8" s="16">
        <v>1339560</v>
      </c>
      <c r="F8" s="18"/>
      <c r="G8" s="16">
        <v>47310</v>
      </c>
      <c r="H8" s="18"/>
      <c r="I8" s="18"/>
      <c r="J8" s="16">
        <v>108315</v>
      </c>
      <c r="K8" s="19"/>
      <c r="L8" s="16"/>
      <c r="M8" s="19"/>
      <c r="N8" s="19"/>
      <c r="O8" s="19"/>
      <c r="P8" s="16"/>
    </row>
    <row r="9" spans="1:16" ht="16.5">
      <c r="A9" s="20"/>
      <c r="B9" s="21" t="s">
        <v>27</v>
      </c>
      <c r="C9" s="22">
        <v>150000</v>
      </c>
      <c r="D9" s="23">
        <f t="shared" si="0"/>
        <v>35340</v>
      </c>
      <c r="E9" s="22">
        <v>35340</v>
      </c>
      <c r="F9" s="24"/>
      <c r="G9" s="24"/>
      <c r="H9" s="24"/>
      <c r="I9" s="24"/>
      <c r="J9" s="22"/>
      <c r="K9" s="25"/>
      <c r="L9" s="22"/>
      <c r="M9" s="25"/>
      <c r="N9" s="25"/>
      <c r="O9" s="25"/>
      <c r="P9" s="22"/>
    </row>
    <row r="10" spans="1:16" ht="16.5">
      <c r="A10" s="26"/>
      <c r="B10" s="21" t="s">
        <v>29</v>
      </c>
      <c r="C10" s="22">
        <v>1204000</v>
      </c>
      <c r="D10" s="23">
        <f t="shared" si="0"/>
        <v>281280</v>
      </c>
      <c r="E10" s="22">
        <v>110280</v>
      </c>
      <c r="F10" s="24"/>
      <c r="G10" s="22">
        <v>99000</v>
      </c>
      <c r="H10" s="22">
        <f>9000+9000+9000</f>
        <v>27000</v>
      </c>
      <c r="I10" s="24"/>
      <c r="J10" s="22">
        <v>45000</v>
      </c>
      <c r="K10" s="25"/>
      <c r="L10" s="22"/>
      <c r="M10" s="25"/>
      <c r="N10" s="25"/>
      <c r="O10" s="25"/>
      <c r="P10" s="22"/>
    </row>
    <row r="11" spans="1:16" ht="16.5">
      <c r="A11" s="26"/>
      <c r="B11" s="21" t="s">
        <v>30</v>
      </c>
      <c r="C11" s="22">
        <v>1493000</v>
      </c>
      <c r="D11" s="23">
        <f t="shared" si="0"/>
        <v>88889</v>
      </c>
      <c r="E11" s="22">
        <v>66839</v>
      </c>
      <c r="F11" s="24"/>
      <c r="G11" s="22">
        <v>7200</v>
      </c>
      <c r="H11" s="22"/>
      <c r="I11" s="24"/>
      <c r="J11" s="22">
        <v>14850</v>
      </c>
      <c r="K11" s="25"/>
      <c r="L11" s="22"/>
      <c r="M11" s="25"/>
      <c r="N11" s="25"/>
      <c r="O11" s="25"/>
      <c r="P11" s="22"/>
    </row>
    <row r="12" spans="1:16" ht="16.5">
      <c r="A12" s="26"/>
      <c r="B12" s="21" t="s">
        <v>31</v>
      </c>
      <c r="C12" s="22">
        <v>2630000</v>
      </c>
      <c r="D12" s="23">
        <f t="shared" si="0"/>
        <v>197492.24</v>
      </c>
      <c r="E12" s="22">
        <v>72117.24</v>
      </c>
      <c r="F12" s="24">
        <v>5300</v>
      </c>
      <c r="G12" s="22">
        <v>21220</v>
      </c>
      <c r="H12" s="24"/>
      <c r="I12" s="24"/>
      <c r="J12" s="22">
        <v>3300</v>
      </c>
      <c r="K12" s="25"/>
      <c r="L12" s="22">
        <v>95555</v>
      </c>
      <c r="M12" s="25"/>
      <c r="N12" s="25"/>
      <c r="O12" s="25"/>
      <c r="P12" s="22"/>
    </row>
    <row r="13" spans="1:16" ht="16.5">
      <c r="A13" s="26"/>
      <c r="B13" s="15" t="s">
        <v>32</v>
      </c>
      <c r="C13" s="22">
        <v>2025270</v>
      </c>
      <c r="D13" s="23">
        <f t="shared" si="0"/>
        <v>208963.72</v>
      </c>
      <c r="E13" s="22">
        <v>118453</v>
      </c>
      <c r="F13" s="24"/>
      <c r="G13" s="22">
        <v>90510.72</v>
      </c>
      <c r="H13" s="24"/>
      <c r="I13" s="24"/>
      <c r="J13" s="22">
        <v>0</v>
      </c>
      <c r="K13" s="25"/>
      <c r="L13" s="22">
        <v>0</v>
      </c>
      <c r="M13" s="25"/>
      <c r="N13" s="25"/>
      <c r="O13" s="25"/>
      <c r="P13" s="22"/>
    </row>
    <row r="14" spans="1:16" ht="16.5">
      <c r="A14" s="26" t="s">
        <v>26</v>
      </c>
      <c r="B14" s="27" t="s">
        <v>33</v>
      </c>
      <c r="C14" s="22">
        <v>346000</v>
      </c>
      <c r="D14" s="23">
        <f t="shared" si="0"/>
        <v>57689.34</v>
      </c>
      <c r="E14" s="22">
        <v>49550.11</v>
      </c>
      <c r="F14" s="24"/>
      <c r="G14" s="24">
        <v>8139.23</v>
      </c>
      <c r="H14" s="24"/>
      <c r="I14" s="24"/>
      <c r="J14" s="22"/>
      <c r="K14" s="25"/>
      <c r="L14" s="22"/>
      <c r="M14" s="25"/>
      <c r="N14" s="25"/>
      <c r="O14" s="25"/>
      <c r="P14" s="22"/>
    </row>
    <row r="15" spans="1:16" ht="16.5">
      <c r="A15" s="26"/>
      <c r="B15" s="27" t="s">
        <v>34</v>
      </c>
      <c r="C15" s="22">
        <v>2304000</v>
      </c>
      <c r="D15" s="23">
        <f t="shared" si="0"/>
        <v>1067000</v>
      </c>
      <c r="E15" s="24">
        <v>9000</v>
      </c>
      <c r="F15" s="24"/>
      <c r="G15" s="24">
        <v>1058000</v>
      </c>
      <c r="H15" s="24"/>
      <c r="I15" s="24"/>
      <c r="J15" s="22"/>
      <c r="K15" s="25"/>
      <c r="L15" s="22"/>
      <c r="M15" s="25"/>
      <c r="N15" s="25"/>
      <c r="O15" s="25"/>
      <c r="P15" s="22"/>
    </row>
    <row r="16" spans="1:16" ht="16.5">
      <c r="A16" s="26"/>
      <c r="B16" s="28" t="s">
        <v>35</v>
      </c>
      <c r="C16" s="22">
        <v>25000</v>
      </c>
      <c r="D16" s="23">
        <f t="shared" si="0"/>
        <v>0</v>
      </c>
      <c r="E16" s="24"/>
      <c r="F16" s="24"/>
      <c r="G16" s="24"/>
      <c r="H16" s="24"/>
      <c r="I16" s="22"/>
      <c r="J16" s="22"/>
      <c r="K16" s="25"/>
      <c r="L16" s="22"/>
      <c r="M16" s="25"/>
      <c r="N16" s="25"/>
      <c r="O16" s="25"/>
      <c r="P16" s="22"/>
    </row>
    <row r="17" spans="1:16" ht="16.5">
      <c r="A17" s="26"/>
      <c r="B17" s="27" t="s">
        <v>24</v>
      </c>
      <c r="C17" s="22">
        <v>673730</v>
      </c>
      <c r="D17" s="23">
        <f>SUM(P17)</f>
        <v>250355</v>
      </c>
      <c r="E17" s="24"/>
      <c r="F17" s="24"/>
      <c r="G17" s="24"/>
      <c r="H17" s="24"/>
      <c r="I17" s="24"/>
      <c r="J17" s="22"/>
      <c r="K17" s="25"/>
      <c r="L17" s="22"/>
      <c r="M17" s="25"/>
      <c r="N17" s="25"/>
      <c r="O17" s="25"/>
      <c r="P17" s="22">
        <v>250355</v>
      </c>
    </row>
    <row r="18" spans="1:16" ht="16.5">
      <c r="A18" s="26"/>
      <c r="B18" s="27" t="s">
        <v>36</v>
      </c>
      <c r="C18" s="22">
        <v>298000</v>
      </c>
      <c r="D18" s="23">
        <f t="shared" si="0"/>
        <v>19000</v>
      </c>
      <c r="E18" s="24">
        <v>0</v>
      </c>
      <c r="F18" s="24"/>
      <c r="G18" s="24">
        <v>19000</v>
      </c>
      <c r="H18" s="24"/>
      <c r="I18" s="24"/>
      <c r="J18" s="22"/>
      <c r="K18" s="25"/>
      <c r="L18" s="22"/>
      <c r="M18" s="25"/>
      <c r="N18" s="25"/>
      <c r="O18" s="25"/>
      <c r="P18" s="22"/>
    </row>
    <row r="19" spans="1:16" ht="16.5">
      <c r="A19" s="29"/>
      <c r="B19" s="30" t="s">
        <v>37</v>
      </c>
      <c r="C19" s="31">
        <v>4561900</v>
      </c>
      <c r="D19" s="32">
        <f t="shared" si="0"/>
        <v>0</v>
      </c>
      <c r="E19" s="33"/>
      <c r="F19" s="33"/>
      <c r="G19" s="33"/>
      <c r="H19" s="33"/>
      <c r="I19" s="33"/>
      <c r="J19" s="31"/>
      <c r="K19" s="34"/>
      <c r="L19" s="31"/>
      <c r="M19" s="34"/>
      <c r="N19" s="34"/>
      <c r="O19" s="34"/>
      <c r="P19" s="31"/>
    </row>
    <row r="20" spans="1:16" ht="17.25" thickBot="1">
      <c r="A20" s="72" t="s">
        <v>2</v>
      </c>
      <c r="B20" s="88"/>
      <c r="C20" s="35">
        <f>SUM(C8:C19)</f>
        <v>22500700</v>
      </c>
      <c r="D20" s="36">
        <f t="shared" si="0"/>
        <v>3701194.3</v>
      </c>
      <c r="E20" s="35">
        <f aca="true" t="shared" si="1" ref="E20:J20">SUM(E8:E19)</f>
        <v>1801139.35</v>
      </c>
      <c r="F20" s="37">
        <f t="shared" si="1"/>
        <v>5300</v>
      </c>
      <c r="G20" s="35">
        <f t="shared" si="1"/>
        <v>1350379.95</v>
      </c>
      <c r="H20" s="35">
        <f t="shared" si="1"/>
        <v>27000</v>
      </c>
      <c r="I20" s="35">
        <f t="shared" si="1"/>
        <v>0</v>
      </c>
      <c r="J20" s="35">
        <f t="shared" si="1"/>
        <v>171465</v>
      </c>
      <c r="K20" s="38"/>
      <c r="L20" s="35">
        <f>SUM(L8:L19)</f>
        <v>95555</v>
      </c>
      <c r="M20" s="38"/>
      <c r="N20" s="38"/>
      <c r="O20" s="38"/>
      <c r="P20" s="39">
        <f>SUM(P8:P19)</f>
        <v>250355</v>
      </c>
    </row>
    <row r="21" spans="1:16" ht="17.25" thickTop="1">
      <c r="A21" s="40" t="s">
        <v>38</v>
      </c>
      <c r="B21" s="41"/>
      <c r="C21" s="42"/>
      <c r="D21" s="43"/>
      <c r="E21" s="42"/>
      <c r="F21" s="44"/>
      <c r="G21" s="42"/>
      <c r="H21" s="42"/>
      <c r="I21" s="44"/>
      <c r="J21" s="42"/>
      <c r="K21" s="44"/>
      <c r="L21" s="45"/>
      <c r="M21" s="46"/>
      <c r="N21" s="46"/>
      <c r="O21" s="46"/>
      <c r="P21" s="44"/>
    </row>
    <row r="22" spans="1:16" ht="16.5">
      <c r="A22" s="14"/>
      <c r="B22" s="28" t="s">
        <v>39</v>
      </c>
      <c r="C22" s="16">
        <v>257000</v>
      </c>
      <c r="D22" s="17">
        <v>850.88</v>
      </c>
      <c r="E22" s="16"/>
      <c r="F22" s="19"/>
      <c r="G22" s="16"/>
      <c r="H22" s="16"/>
      <c r="I22" s="19"/>
      <c r="J22" s="16"/>
      <c r="K22" s="19"/>
      <c r="L22" s="47"/>
      <c r="M22" s="48"/>
      <c r="N22" s="48"/>
      <c r="O22" s="48"/>
      <c r="P22" s="19"/>
    </row>
    <row r="23" spans="1:16" ht="16.5">
      <c r="A23" s="26"/>
      <c r="B23" s="27" t="s">
        <v>40</v>
      </c>
      <c r="C23" s="22">
        <v>82000</v>
      </c>
      <c r="D23" s="23">
        <v>32321.4</v>
      </c>
      <c r="E23" s="22"/>
      <c r="F23" s="25"/>
      <c r="G23" s="22"/>
      <c r="H23" s="22"/>
      <c r="I23" s="25"/>
      <c r="J23" s="22"/>
      <c r="K23" s="25"/>
      <c r="L23" s="49"/>
      <c r="M23" s="50"/>
      <c r="N23" s="50"/>
      <c r="O23" s="50"/>
      <c r="P23" s="25"/>
    </row>
    <row r="24" spans="1:16" ht="16.5">
      <c r="A24" s="26"/>
      <c r="B24" s="27" t="s">
        <v>41</v>
      </c>
      <c r="C24" s="22">
        <v>250000</v>
      </c>
      <c r="D24" s="23">
        <v>81229.68</v>
      </c>
      <c r="E24" s="22"/>
      <c r="F24" s="25"/>
      <c r="G24" s="22"/>
      <c r="H24" s="22"/>
      <c r="I24" s="25"/>
      <c r="J24" s="22"/>
      <c r="K24" s="25"/>
      <c r="L24" s="49"/>
      <c r="M24" s="50"/>
      <c r="N24" s="50"/>
      <c r="O24" s="50"/>
      <c r="P24" s="25"/>
    </row>
    <row r="25" spans="1:16" ht="16.5">
      <c r="A25" s="26"/>
      <c r="B25" s="27" t="s">
        <v>42</v>
      </c>
      <c r="C25" s="22">
        <v>33500</v>
      </c>
      <c r="D25" s="23">
        <v>500</v>
      </c>
      <c r="E25" s="22"/>
      <c r="F25" s="25"/>
      <c r="G25" s="22"/>
      <c r="H25" s="22"/>
      <c r="I25" s="25"/>
      <c r="J25" s="22"/>
      <c r="K25" s="25"/>
      <c r="L25" s="49"/>
      <c r="M25" s="50"/>
      <c r="N25" s="50"/>
      <c r="O25" s="50"/>
      <c r="P25" s="25"/>
    </row>
    <row r="26" spans="1:16" ht="16.5">
      <c r="A26" s="26"/>
      <c r="B26" s="27" t="s">
        <v>43</v>
      </c>
      <c r="C26" s="24">
        <v>1000</v>
      </c>
      <c r="D26" s="23">
        <v>535</v>
      </c>
      <c r="E26" s="22"/>
      <c r="F26" s="25"/>
      <c r="G26" s="22"/>
      <c r="H26" s="22"/>
      <c r="I26" s="25"/>
      <c r="J26" s="22"/>
      <c r="K26" s="25"/>
      <c r="L26" s="49"/>
      <c r="M26" s="50"/>
      <c r="N26" s="50"/>
      <c r="O26" s="50"/>
      <c r="P26" s="25"/>
    </row>
    <row r="27" spans="1:16" ht="16.5">
      <c r="A27" s="26"/>
      <c r="B27" s="27" t="s">
        <v>44</v>
      </c>
      <c r="C27" s="22">
        <v>13570000</v>
      </c>
      <c r="D27" s="23">
        <v>3008719.77</v>
      </c>
      <c r="E27" s="22"/>
      <c r="F27" s="25"/>
      <c r="G27" s="22"/>
      <c r="H27" s="22"/>
      <c r="I27" s="25"/>
      <c r="J27" s="22"/>
      <c r="K27" s="25"/>
      <c r="L27" s="49"/>
      <c r="M27" s="50"/>
      <c r="N27" s="50"/>
      <c r="O27" s="50"/>
      <c r="P27" s="25"/>
    </row>
    <row r="28" spans="1:16" ht="16.5">
      <c r="A28" s="51"/>
      <c r="B28" s="52" t="s">
        <v>45</v>
      </c>
      <c r="C28" s="53">
        <v>8307200</v>
      </c>
      <c r="D28" s="54">
        <v>7732013</v>
      </c>
      <c r="E28" s="53"/>
      <c r="F28" s="55"/>
      <c r="G28" s="53"/>
      <c r="H28" s="53"/>
      <c r="I28" s="55"/>
      <c r="J28" s="53"/>
      <c r="K28" s="55"/>
      <c r="L28" s="56"/>
      <c r="M28" s="57"/>
      <c r="N28" s="57"/>
      <c r="O28" s="57"/>
      <c r="P28" s="55"/>
    </row>
    <row r="29" spans="1:16" ht="17.25" thickBot="1">
      <c r="A29" s="72" t="s">
        <v>46</v>
      </c>
      <c r="B29" s="73"/>
      <c r="C29" s="39">
        <f>SUM(C22:C28)</f>
        <v>22500700</v>
      </c>
      <c r="D29" s="58">
        <f>SUM(D22:D28)</f>
        <v>10856169.73</v>
      </c>
      <c r="E29" s="39"/>
      <c r="F29" s="59"/>
      <c r="G29" s="39"/>
      <c r="H29" s="39"/>
      <c r="I29" s="59"/>
      <c r="J29" s="39"/>
      <c r="K29" s="59"/>
      <c r="L29" s="35"/>
      <c r="M29" s="38"/>
      <c r="N29" s="38"/>
      <c r="O29" s="38"/>
      <c r="P29" s="59"/>
    </row>
    <row r="30" spans="1:16" ht="18" thickBot="1" thickTop="1">
      <c r="A30" s="80" t="s">
        <v>47</v>
      </c>
      <c r="B30" s="81"/>
      <c r="C30" s="60"/>
      <c r="D30" s="61">
        <f>SUM(D29-D20)</f>
        <v>7154975.430000001</v>
      </c>
      <c r="E30" s="60"/>
      <c r="F30" s="62"/>
      <c r="G30" s="60"/>
      <c r="H30" s="60"/>
      <c r="I30" s="62"/>
      <c r="J30" s="60"/>
      <c r="K30" s="62"/>
      <c r="L30" s="63"/>
      <c r="M30" s="64"/>
      <c r="N30" s="64"/>
      <c r="O30" s="64"/>
      <c r="P30" s="62"/>
    </row>
    <row r="31" spans="1:16" ht="17.25" thickTop="1">
      <c r="A31" s="68"/>
      <c r="B31" s="68"/>
      <c r="C31" s="69"/>
      <c r="D31" s="70"/>
      <c r="E31" s="69"/>
      <c r="F31" s="71"/>
      <c r="G31" s="69"/>
      <c r="H31" s="69"/>
      <c r="I31" s="71"/>
      <c r="J31" s="69"/>
      <c r="K31" s="71"/>
      <c r="L31" s="69"/>
      <c r="M31" s="71"/>
      <c r="N31" s="71"/>
      <c r="O31" s="71"/>
      <c r="P31" s="71"/>
    </row>
    <row r="32" spans="1:16" ht="16.5">
      <c r="A32" s="68"/>
      <c r="B32" s="68"/>
      <c r="C32" s="69"/>
      <c r="D32" s="70"/>
      <c r="E32" s="69"/>
      <c r="F32" s="71"/>
      <c r="G32" s="69"/>
      <c r="H32" s="69"/>
      <c r="I32" s="71"/>
      <c r="J32" s="69"/>
      <c r="K32" s="71"/>
      <c r="L32" s="69"/>
      <c r="M32" s="71"/>
      <c r="N32" s="71"/>
      <c r="O32" s="71"/>
      <c r="P32" s="71"/>
    </row>
    <row r="33" spans="1:16" ht="16.5">
      <c r="A33" s="68"/>
      <c r="B33" s="68"/>
      <c r="C33" s="69"/>
      <c r="D33" s="70"/>
      <c r="E33" s="69"/>
      <c r="F33" s="71"/>
      <c r="G33" s="69"/>
      <c r="H33" s="69"/>
      <c r="I33" s="71"/>
      <c r="J33" s="69"/>
      <c r="K33" s="71"/>
      <c r="L33" s="69"/>
      <c r="M33" s="71"/>
      <c r="N33" s="71"/>
      <c r="O33" s="71"/>
      <c r="P33" s="71"/>
    </row>
    <row r="34" spans="1:12" ht="16.5">
      <c r="A34" s="1"/>
      <c r="C34" s="1"/>
      <c r="D34" s="1"/>
      <c r="E34" s="1"/>
      <c r="G34" s="1"/>
      <c r="H34" s="1"/>
      <c r="J34" s="1"/>
      <c r="L34" s="1"/>
    </row>
    <row r="35" spans="1:12" ht="16.5">
      <c r="A35" s="1"/>
      <c r="C35" s="1"/>
      <c r="D35" s="1"/>
      <c r="E35" s="1"/>
      <c r="G35" s="1"/>
      <c r="H35" s="1"/>
      <c r="J35" s="1"/>
      <c r="L35" s="1"/>
    </row>
    <row r="36" spans="1:12" ht="16.5">
      <c r="A36" s="1"/>
      <c r="C36" s="1"/>
      <c r="D36" s="1"/>
      <c r="E36" s="1"/>
      <c r="G36" s="1"/>
      <c r="H36" s="1"/>
      <c r="J36" s="1"/>
      <c r="L36" s="1"/>
    </row>
    <row r="37" spans="1:12" ht="16.5">
      <c r="A37" s="1"/>
      <c r="C37" s="1"/>
      <c r="D37" s="1"/>
      <c r="E37" s="1"/>
      <c r="G37" s="1"/>
      <c r="H37" s="1"/>
      <c r="J37" s="1"/>
      <c r="L37" s="1"/>
    </row>
    <row r="38" spans="1:12" ht="16.5">
      <c r="A38" s="1"/>
      <c r="C38" s="1"/>
      <c r="D38" s="1"/>
      <c r="E38" s="1"/>
      <c r="G38" s="1"/>
      <c r="H38" s="1"/>
      <c r="J38" s="1"/>
      <c r="L38" s="1"/>
    </row>
    <row r="39" spans="1:12" ht="16.5">
      <c r="A39" s="1"/>
      <c r="C39" s="1"/>
      <c r="D39" s="1"/>
      <c r="E39" s="1"/>
      <c r="G39" s="1"/>
      <c r="H39" s="1"/>
      <c r="J39" s="1"/>
      <c r="L39" s="1"/>
    </row>
    <row r="40" spans="1:12" ht="16.5">
      <c r="A40" s="1"/>
      <c r="C40" s="1"/>
      <c r="D40" s="1"/>
      <c r="E40" s="1"/>
      <c r="G40" s="1"/>
      <c r="H40" s="1"/>
      <c r="J40" s="1"/>
      <c r="L40" s="1"/>
    </row>
    <row r="41" spans="1:12" ht="16.5">
      <c r="A41" s="1"/>
      <c r="C41" s="1"/>
      <c r="D41" s="1"/>
      <c r="E41" s="1"/>
      <c r="G41" s="1"/>
      <c r="H41" s="1"/>
      <c r="J41" s="1"/>
      <c r="L41" s="1"/>
    </row>
    <row r="42" spans="1:12" ht="16.5">
      <c r="A42" s="1"/>
      <c r="C42" s="1"/>
      <c r="D42" s="1"/>
      <c r="E42" s="1"/>
      <c r="G42" s="1"/>
      <c r="H42" s="1"/>
      <c r="J42" s="1"/>
      <c r="L42" s="1"/>
    </row>
    <row r="43" spans="1:12" ht="16.5">
      <c r="A43" s="1"/>
      <c r="C43" s="1"/>
      <c r="D43" s="1"/>
      <c r="E43" s="1"/>
      <c r="G43" s="1"/>
      <c r="H43" s="1"/>
      <c r="J43" s="1"/>
      <c r="L43" s="1"/>
    </row>
    <row r="44" spans="1:12" ht="16.5">
      <c r="A44" s="1"/>
      <c r="C44" s="1"/>
      <c r="D44" s="1"/>
      <c r="E44" s="1"/>
      <c r="G44" s="1"/>
      <c r="H44" s="1"/>
      <c r="J44" s="1"/>
      <c r="L44" s="1"/>
    </row>
    <row r="45" spans="1:12" ht="16.5">
      <c r="A45" s="1"/>
      <c r="C45" s="1"/>
      <c r="D45" s="1"/>
      <c r="E45" s="1"/>
      <c r="G45" s="1"/>
      <c r="H45" s="1"/>
      <c r="J45" s="1"/>
      <c r="L45" s="1"/>
    </row>
    <row r="46" spans="1:12" ht="16.5">
      <c r="A46" s="1"/>
      <c r="C46" s="1"/>
      <c r="D46" s="1"/>
      <c r="E46" s="1"/>
      <c r="G46" s="1"/>
      <c r="H46" s="1"/>
      <c r="J46" s="1"/>
      <c r="L46" s="1"/>
    </row>
    <row r="47" spans="1:12" ht="16.5">
      <c r="A47" s="1"/>
      <c r="C47" s="1"/>
      <c r="D47" s="1"/>
      <c r="E47" s="1"/>
      <c r="G47" s="1"/>
      <c r="H47" s="1"/>
      <c r="J47" s="1"/>
      <c r="L47" s="1"/>
    </row>
    <row r="48" spans="1:12" ht="16.5">
      <c r="A48" s="1"/>
      <c r="C48" s="1"/>
      <c r="D48" s="1"/>
      <c r="E48" s="1"/>
      <c r="G48" s="1"/>
      <c r="H48" s="1"/>
      <c r="J48" s="1"/>
      <c r="L48" s="1"/>
    </row>
    <row r="49" spans="1:12" ht="16.5">
      <c r="A49" s="1"/>
      <c r="C49" s="1"/>
      <c r="D49" s="1"/>
      <c r="E49" s="1"/>
      <c r="G49" s="1"/>
      <c r="H49" s="1"/>
      <c r="J49" s="1"/>
      <c r="L49" s="1"/>
    </row>
    <row r="50" spans="1:12" ht="16.5">
      <c r="A50" s="1"/>
      <c r="C50" s="1"/>
      <c r="D50" s="1"/>
      <c r="E50" s="1"/>
      <c r="G50" s="1"/>
      <c r="H50" s="1"/>
      <c r="J50" s="1"/>
      <c r="L50" s="1"/>
    </row>
    <row r="51" spans="1:12" ht="16.5">
      <c r="A51" s="1"/>
      <c r="C51" s="1"/>
      <c r="D51" s="1"/>
      <c r="E51" s="1"/>
      <c r="G51" s="1"/>
      <c r="H51" s="1"/>
      <c r="J51" s="1"/>
      <c r="L51" s="1"/>
    </row>
    <row r="52" spans="1:12" ht="16.5">
      <c r="A52" s="1"/>
      <c r="C52" s="1"/>
      <c r="D52" s="1"/>
      <c r="E52" s="1"/>
      <c r="G52" s="1"/>
      <c r="H52" s="1"/>
      <c r="J52" s="1"/>
      <c r="L52" s="1"/>
    </row>
    <row r="53" spans="1:12" ht="16.5">
      <c r="A53" s="1"/>
      <c r="C53" s="1"/>
      <c r="D53" s="1"/>
      <c r="E53" s="1"/>
      <c r="G53" s="1"/>
      <c r="H53" s="1"/>
      <c r="J53" s="1"/>
      <c r="L53" s="1"/>
    </row>
    <row r="54" spans="1:12" ht="16.5">
      <c r="A54" s="1"/>
      <c r="C54" s="1"/>
      <c r="D54" s="1"/>
      <c r="E54" s="1"/>
      <c r="G54" s="1"/>
      <c r="H54" s="1"/>
      <c r="J54" s="1"/>
      <c r="L54" s="1"/>
    </row>
    <row r="55" spans="1:12" ht="16.5">
      <c r="A55" s="1"/>
      <c r="C55" s="1"/>
      <c r="D55" s="1"/>
      <c r="E55" s="1"/>
      <c r="G55" s="1"/>
      <c r="H55" s="1"/>
      <c r="J55" s="1"/>
      <c r="L55" s="1"/>
    </row>
    <row r="56" spans="1:12" ht="16.5">
      <c r="A56" s="1"/>
      <c r="C56" s="1"/>
      <c r="D56" s="1"/>
      <c r="E56" s="1"/>
      <c r="G56" s="1"/>
      <c r="H56" s="1"/>
      <c r="J56" s="1"/>
      <c r="L56" s="1"/>
    </row>
    <row r="57" spans="1:12" ht="16.5">
      <c r="A57" s="1"/>
      <c r="C57" s="1"/>
      <c r="D57" s="1"/>
      <c r="E57" s="1"/>
      <c r="G57" s="1"/>
      <c r="H57" s="1"/>
      <c r="J57" s="1"/>
      <c r="L57" s="1"/>
    </row>
    <row r="58" spans="1:12" ht="16.5">
      <c r="A58" s="1"/>
      <c r="C58" s="1"/>
      <c r="D58" s="1"/>
      <c r="E58" s="1"/>
      <c r="G58" s="1"/>
      <c r="H58" s="1"/>
      <c r="J58" s="1"/>
      <c r="L58" s="1"/>
    </row>
    <row r="59" spans="1:12" ht="16.5">
      <c r="A59" s="1"/>
      <c r="C59" s="1"/>
      <c r="D59" s="1"/>
      <c r="E59" s="1"/>
      <c r="G59" s="1"/>
      <c r="H59" s="1"/>
      <c r="J59" s="1"/>
      <c r="L59" s="1"/>
    </row>
    <row r="60" spans="1:12" ht="16.5">
      <c r="A60" s="1"/>
      <c r="C60" s="1"/>
      <c r="D60" s="1"/>
      <c r="E60" s="1"/>
      <c r="G60" s="1"/>
      <c r="H60" s="1"/>
      <c r="J60" s="1"/>
      <c r="L60" s="1"/>
    </row>
    <row r="61" spans="1:12" ht="16.5">
      <c r="A61" s="1"/>
      <c r="C61" s="1"/>
      <c r="D61" s="1"/>
      <c r="E61" s="1"/>
      <c r="G61" s="1"/>
      <c r="H61" s="1"/>
      <c r="J61" s="1"/>
      <c r="L61" s="1"/>
    </row>
    <row r="62" spans="1:12" ht="16.5">
      <c r="A62" s="1"/>
      <c r="C62" s="1"/>
      <c r="D62" s="1"/>
      <c r="E62" s="1"/>
      <c r="G62" s="1"/>
      <c r="H62" s="1"/>
      <c r="J62" s="1"/>
      <c r="L62" s="1"/>
    </row>
    <row r="63" spans="1:12" ht="16.5">
      <c r="A63" s="1"/>
      <c r="C63" s="1"/>
      <c r="D63" s="1"/>
      <c r="E63" s="1"/>
      <c r="G63" s="1"/>
      <c r="H63" s="1"/>
      <c r="J63" s="1"/>
      <c r="L63" s="1"/>
    </row>
    <row r="64" spans="1:12" ht="16.5">
      <c r="A64" s="1"/>
      <c r="C64" s="1"/>
      <c r="D64" s="1"/>
      <c r="E64" s="1"/>
      <c r="G64" s="1"/>
      <c r="H64" s="1"/>
      <c r="J64" s="1"/>
      <c r="L64" s="1"/>
    </row>
    <row r="65" spans="1:12" ht="16.5">
      <c r="A65" s="1"/>
      <c r="C65" s="1"/>
      <c r="D65" s="1"/>
      <c r="E65" s="1"/>
      <c r="G65" s="1"/>
      <c r="H65" s="1"/>
      <c r="J65" s="1"/>
      <c r="L65" s="1"/>
    </row>
    <row r="66" spans="1:12" ht="16.5">
      <c r="A66" s="1"/>
      <c r="C66" s="1"/>
      <c r="D66" s="1"/>
      <c r="E66" s="1"/>
      <c r="G66" s="1"/>
      <c r="H66" s="1"/>
      <c r="J66" s="1"/>
      <c r="L66" s="1"/>
    </row>
    <row r="67" spans="1:12" ht="16.5">
      <c r="A67" s="1"/>
      <c r="C67" s="1"/>
      <c r="D67" s="1"/>
      <c r="E67" s="1"/>
      <c r="G67" s="1"/>
      <c r="H67" s="1"/>
      <c r="J67" s="1"/>
      <c r="L67" s="1"/>
    </row>
    <row r="68" spans="1:12" ht="16.5">
      <c r="A68" s="1"/>
      <c r="C68" s="1"/>
      <c r="D68" s="1"/>
      <c r="E68" s="1"/>
      <c r="G68" s="1"/>
      <c r="H68" s="1"/>
      <c r="J68" s="1"/>
      <c r="L68" s="1"/>
    </row>
    <row r="69" spans="1:12" ht="16.5">
      <c r="A69" s="1"/>
      <c r="C69" s="1"/>
      <c r="D69" s="1"/>
      <c r="E69" s="1"/>
      <c r="G69" s="1"/>
      <c r="H69" s="1"/>
      <c r="J69" s="1"/>
      <c r="L69" s="1"/>
    </row>
    <row r="70" spans="1:12" ht="16.5">
      <c r="A70" s="1"/>
      <c r="C70" s="1"/>
      <c r="D70" s="1"/>
      <c r="E70" s="1"/>
      <c r="G70" s="1"/>
      <c r="H70" s="1"/>
      <c r="J70" s="1"/>
      <c r="L70" s="1"/>
    </row>
    <row r="71" spans="1:12" ht="16.5">
      <c r="A71" s="1"/>
      <c r="C71" s="1"/>
      <c r="D71" s="1"/>
      <c r="E71" s="1"/>
      <c r="G71" s="1"/>
      <c r="H71" s="1"/>
      <c r="J71" s="1"/>
      <c r="L71" s="1"/>
    </row>
    <row r="72" spans="1:12" ht="16.5">
      <c r="A72" s="1"/>
      <c r="C72" s="1"/>
      <c r="D72" s="1"/>
      <c r="E72" s="1"/>
      <c r="G72" s="1"/>
      <c r="H72" s="1"/>
      <c r="J72" s="1"/>
      <c r="L72" s="1"/>
    </row>
    <row r="73" spans="1:12" ht="16.5">
      <c r="A73" s="1"/>
      <c r="C73" s="1"/>
      <c r="D73" s="1"/>
      <c r="E73" s="1"/>
      <c r="G73" s="1"/>
      <c r="H73" s="1"/>
      <c r="J73" s="1"/>
      <c r="L73" s="1"/>
    </row>
    <row r="74" spans="1:12" ht="16.5">
      <c r="A74" s="1"/>
      <c r="C74" s="1"/>
      <c r="D74" s="1"/>
      <c r="E74" s="1"/>
      <c r="G74" s="1"/>
      <c r="H74" s="1"/>
      <c r="J74" s="1"/>
      <c r="L74" s="1"/>
    </row>
    <row r="75" spans="1:12" ht="16.5">
      <c r="A75" s="1"/>
      <c r="C75" s="1"/>
      <c r="D75" s="1"/>
      <c r="E75" s="1"/>
      <c r="G75" s="1"/>
      <c r="H75" s="1"/>
      <c r="J75" s="1"/>
      <c r="L75" s="1"/>
    </row>
    <row r="76" spans="1:12" ht="16.5">
      <c r="A76" s="1"/>
      <c r="C76" s="1"/>
      <c r="D76" s="1"/>
      <c r="E76" s="1"/>
      <c r="G76" s="1"/>
      <c r="H76" s="1"/>
      <c r="J76" s="1"/>
      <c r="L76" s="1"/>
    </row>
    <row r="77" spans="1:12" ht="16.5">
      <c r="A77" s="1"/>
      <c r="C77" s="1"/>
      <c r="D77" s="1"/>
      <c r="E77" s="1"/>
      <c r="G77" s="1"/>
      <c r="H77" s="1"/>
      <c r="J77" s="1"/>
      <c r="L77" s="1"/>
    </row>
    <row r="78" spans="1:12" ht="16.5">
      <c r="A78" s="1"/>
      <c r="C78" s="1"/>
      <c r="D78" s="1"/>
      <c r="E78" s="1"/>
      <c r="G78" s="1"/>
      <c r="H78" s="1"/>
      <c r="J78" s="1"/>
      <c r="L78" s="1"/>
    </row>
    <row r="79" spans="1:12" ht="16.5">
      <c r="A79" s="1"/>
      <c r="C79" s="1"/>
      <c r="D79" s="1"/>
      <c r="E79" s="1"/>
      <c r="G79" s="1"/>
      <c r="H79" s="1"/>
      <c r="J79" s="1"/>
      <c r="L79" s="1"/>
    </row>
    <row r="80" spans="1:12" ht="16.5">
      <c r="A80" s="1"/>
      <c r="C80" s="1"/>
      <c r="D80" s="1"/>
      <c r="E80" s="1"/>
      <c r="G80" s="1"/>
      <c r="H80" s="1"/>
      <c r="J80" s="1"/>
      <c r="L80" s="1"/>
    </row>
    <row r="81" spans="1:12" ht="16.5">
      <c r="A81" s="1"/>
      <c r="C81" s="1"/>
      <c r="D81" s="1"/>
      <c r="E81" s="1"/>
      <c r="G81" s="1"/>
      <c r="H81" s="1"/>
      <c r="J81" s="1"/>
      <c r="L81" s="1"/>
    </row>
    <row r="82" spans="1:12" ht="16.5">
      <c r="A82" s="1"/>
      <c r="C82" s="1"/>
      <c r="D82" s="1"/>
      <c r="E82" s="1"/>
      <c r="G82" s="1"/>
      <c r="H82" s="1"/>
      <c r="J82" s="1"/>
      <c r="L82" s="1"/>
    </row>
    <row r="83" spans="1:12" ht="16.5">
      <c r="A83" s="1"/>
      <c r="C83" s="1"/>
      <c r="D83" s="1"/>
      <c r="E83" s="1"/>
      <c r="G83" s="1"/>
      <c r="H83" s="1"/>
      <c r="J83" s="1"/>
      <c r="L83" s="1"/>
    </row>
    <row r="84" spans="1:12" ht="16.5">
      <c r="A84" s="1"/>
      <c r="C84" s="1"/>
      <c r="D84" s="1"/>
      <c r="E84" s="1"/>
      <c r="G84" s="1"/>
      <c r="H84" s="1"/>
      <c r="J84" s="1"/>
      <c r="L84" s="1"/>
    </row>
    <row r="85" spans="1:12" ht="16.5">
      <c r="A85" s="1"/>
      <c r="C85" s="1"/>
      <c r="D85" s="1"/>
      <c r="E85" s="1"/>
      <c r="G85" s="1"/>
      <c r="H85" s="1"/>
      <c r="J85" s="1"/>
      <c r="L85" s="1"/>
    </row>
    <row r="86" spans="1:12" ht="16.5">
      <c r="A86" s="1"/>
      <c r="C86" s="1"/>
      <c r="D86" s="1"/>
      <c r="E86" s="1"/>
      <c r="G86" s="1"/>
      <c r="H86" s="1"/>
      <c r="J86" s="1"/>
      <c r="L86" s="1"/>
    </row>
    <row r="87" spans="1:12" ht="16.5">
      <c r="A87" s="1"/>
      <c r="C87" s="1"/>
      <c r="D87" s="1"/>
      <c r="E87" s="1"/>
      <c r="G87" s="1"/>
      <c r="H87" s="1"/>
      <c r="J87" s="1"/>
      <c r="L87" s="1"/>
    </row>
    <row r="88" spans="1:12" ht="16.5">
      <c r="A88" s="1"/>
      <c r="C88" s="1"/>
      <c r="D88" s="1"/>
      <c r="E88" s="1"/>
      <c r="G88" s="1"/>
      <c r="H88" s="1"/>
      <c r="J88" s="1"/>
      <c r="L88" s="1"/>
    </row>
    <row r="89" spans="1:12" ht="16.5">
      <c r="A89" s="1"/>
      <c r="C89" s="1"/>
      <c r="D89" s="1"/>
      <c r="E89" s="1"/>
      <c r="G89" s="1"/>
      <c r="H89" s="1"/>
      <c r="J89" s="1"/>
      <c r="L89" s="1"/>
    </row>
    <row r="90" spans="1:12" ht="16.5">
      <c r="A90" s="1"/>
      <c r="C90" s="1"/>
      <c r="D90" s="1"/>
      <c r="E90" s="1"/>
      <c r="G90" s="1"/>
      <c r="H90" s="1"/>
      <c r="J90" s="1"/>
      <c r="L90" s="1"/>
    </row>
    <row r="91" spans="1:12" ht="16.5">
      <c r="A91" s="1"/>
      <c r="C91" s="1"/>
      <c r="D91" s="1"/>
      <c r="E91" s="1"/>
      <c r="G91" s="1"/>
      <c r="H91" s="1"/>
      <c r="J91" s="1"/>
      <c r="L91" s="1"/>
    </row>
    <row r="92" spans="1:12" ht="16.5">
      <c r="A92" s="1"/>
      <c r="C92" s="1"/>
      <c r="D92" s="1"/>
      <c r="E92" s="1"/>
      <c r="G92" s="1"/>
      <c r="H92" s="1"/>
      <c r="J92" s="1"/>
      <c r="L92" s="1"/>
    </row>
    <row r="93" spans="1:12" ht="16.5">
      <c r="A93" s="1"/>
      <c r="C93" s="1"/>
      <c r="D93" s="1"/>
      <c r="E93" s="1"/>
      <c r="G93" s="1"/>
      <c r="H93" s="1"/>
      <c r="J93" s="1"/>
      <c r="L93" s="1"/>
    </row>
    <row r="94" spans="1:12" ht="16.5">
      <c r="A94" s="1"/>
      <c r="C94" s="1"/>
      <c r="D94" s="1"/>
      <c r="E94" s="1"/>
      <c r="G94" s="1"/>
      <c r="H94" s="1"/>
      <c r="J94" s="1"/>
      <c r="L94" s="1"/>
    </row>
    <row r="95" spans="1:12" ht="16.5">
      <c r="A95" s="1"/>
      <c r="C95" s="1"/>
      <c r="D95" s="1"/>
      <c r="E95" s="1"/>
      <c r="G95" s="1"/>
      <c r="H95" s="1"/>
      <c r="J95" s="1"/>
      <c r="L95" s="1"/>
    </row>
    <row r="96" spans="1:12" ht="16.5">
      <c r="A96" s="1"/>
      <c r="C96" s="1"/>
      <c r="D96" s="1"/>
      <c r="E96" s="1"/>
      <c r="G96" s="1"/>
      <c r="H96" s="1"/>
      <c r="J96" s="1"/>
      <c r="L96" s="1"/>
    </row>
  </sheetData>
  <sheetProtection/>
  <mergeCells count="12">
    <mergeCell ref="A1:P1"/>
    <mergeCell ref="A2:P2"/>
    <mergeCell ref="A3:P3"/>
    <mergeCell ref="A29:B29"/>
    <mergeCell ref="G4:G6"/>
    <mergeCell ref="H4:H6"/>
    <mergeCell ref="N4:N6"/>
    <mergeCell ref="A30:B30"/>
    <mergeCell ref="A4:B6"/>
    <mergeCell ref="C4:C6"/>
    <mergeCell ref="D4:D6"/>
    <mergeCell ref="A20:B20"/>
  </mergeCells>
  <printOptions/>
  <pageMargins left="0.35433070866141736" right="0.35433070866141736" top="0.4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tabSelected="1" view="pageBreakPreview" zoomScaleSheetLayoutView="100" zoomScalePageLayoutView="0" workbookViewId="0" topLeftCell="A1">
      <selection activeCell="A3" sqref="A3:P3"/>
    </sheetView>
  </sheetViews>
  <sheetFormatPr defaultColWidth="9.140625" defaultRowHeight="12.75"/>
  <cols>
    <col min="1" max="1" width="5.57421875" style="65" customWidth="1"/>
    <col min="2" max="2" width="13.8515625" style="1" customWidth="1"/>
    <col min="3" max="3" width="10.140625" style="66" customWidth="1"/>
    <col min="4" max="4" width="9.8515625" style="67" customWidth="1"/>
    <col min="5" max="5" width="9.140625" style="66" customWidth="1"/>
    <col min="6" max="6" width="8.28125" style="1" customWidth="1"/>
    <col min="7" max="7" width="9.57421875" style="66" customWidth="1"/>
    <col min="8" max="8" width="8.00390625" style="66" customWidth="1"/>
    <col min="9" max="9" width="8.28125" style="1" customWidth="1"/>
    <col min="10" max="10" width="10.140625" style="66" customWidth="1"/>
    <col min="11" max="11" width="7.7109375" style="1" customWidth="1"/>
    <col min="12" max="12" width="9.421875" style="66" customWidth="1"/>
    <col min="13" max="13" width="7.00390625" style="1" customWidth="1"/>
    <col min="14" max="14" width="7.28125" style="1" customWidth="1"/>
    <col min="15" max="16384" width="9.140625" style="1" customWidth="1"/>
  </cols>
  <sheetData>
    <row r="1" spans="1:16" ht="21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>
      <c r="A2" s="89" t="s">
        <v>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1">
      <c r="A3" s="90" t="s">
        <v>53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6.5">
      <c r="A4" s="82" t="s">
        <v>0</v>
      </c>
      <c r="B4" s="83"/>
      <c r="C4" s="74" t="s">
        <v>1</v>
      </c>
      <c r="D4" s="74" t="s">
        <v>2</v>
      </c>
      <c r="E4" s="2" t="s">
        <v>48</v>
      </c>
      <c r="F4" s="4" t="s">
        <v>3</v>
      </c>
      <c r="G4" s="74" t="s">
        <v>6</v>
      </c>
      <c r="H4" s="74" t="s">
        <v>7</v>
      </c>
      <c r="I4" s="4" t="s">
        <v>8</v>
      </c>
      <c r="J4" s="2" t="s">
        <v>13</v>
      </c>
      <c r="K4" s="4" t="s">
        <v>10</v>
      </c>
      <c r="L4" s="2" t="s">
        <v>15</v>
      </c>
      <c r="M4" s="4" t="s">
        <v>18</v>
      </c>
      <c r="N4" s="77" t="s">
        <v>21</v>
      </c>
      <c r="O4" s="4" t="s">
        <v>22</v>
      </c>
      <c r="P4" s="4"/>
    </row>
    <row r="5" spans="1:16" ht="16.5">
      <c r="A5" s="84"/>
      <c r="B5" s="85"/>
      <c r="C5" s="75"/>
      <c r="D5" s="75"/>
      <c r="E5" s="5" t="s">
        <v>49</v>
      </c>
      <c r="F5" s="6" t="s">
        <v>4</v>
      </c>
      <c r="G5" s="75"/>
      <c r="H5" s="75"/>
      <c r="I5" s="6" t="s">
        <v>9</v>
      </c>
      <c r="J5" s="5" t="s">
        <v>14</v>
      </c>
      <c r="K5" s="6" t="s">
        <v>11</v>
      </c>
      <c r="L5" s="5" t="s">
        <v>16</v>
      </c>
      <c r="M5" s="6" t="s">
        <v>19</v>
      </c>
      <c r="N5" s="78"/>
      <c r="O5" s="6" t="s">
        <v>23</v>
      </c>
      <c r="P5" s="6" t="s">
        <v>24</v>
      </c>
    </row>
    <row r="6" spans="1:16" ht="16.5">
      <c r="A6" s="86"/>
      <c r="B6" s="87"/>
      <c r="C6" s="76"/>
      <c r="D6" s="76"/>
      <c r="E6" s="8"/>
      <c r="F6" s="9" t="s">
        <v>5</v>
      </c>
      <c r="G6" s="76"/>
      <c r="H6" s="76"/>
      <c r="I6" s="9"/>
      <c r="J6" s="7"/>
      <c r="K6" s="9" t="s">
        <v>12</v>
      </c>
      <c r="L6" s="7" t="s">
        <v>17</v>
      </c>
      <c r="M6" s="9" t="s">
        <v>20</v>
      </c>
      <c r="N6" s="79"/>
      <c r="O6" s="9"/>
      <c r="P6" s="9"/>
    </row>
    <row r="7" spans="1:16" ht="16.5">
      <c r="A7" s="10" t="s">
        <v>25</v>
      </c>
      <c r="B7" s="11"/>
      <c r="C7" s="12"/>
      <c r="D7" s="3"/>
      <c r="E7" s="12"/>
      <c r="F7" s="13"/>
      <c r="G7" s="12"/>
      <c r="H7" s="12"/>
      <c r="I7" s="13"/>
      <c r="J7" s="12"/>
      <c r="K7" s="13"/>
      <c r="L7" s="12"/>
      <c r="M7" s="13"/>
      <c r="N7" s="13"/>
      <c r="O7" s="13"/>
      <c r="P7" s="13"/>
    </row>
    <row r="8" spans="1:16" ht="16.5">
      <c r="A8" s="14"/>
      <c r="B8" s="15" t="s">
        <v>28</v>
      </c>
      <c r="C8" s="16">
        <v>7337300</v>
      </c>
      <c r="D8" s="17">
        <f aca="true" t="shared" si="0" ref="D8:D20">SUM(E8:P8)</f>
        <v>1747920</v>
      </c>
      <c r="E8" s="16">
        <v>1554930</v>
      </c>
      <c r="F8" s="18"/>
      <c r="G8" s="16">
        <v>61080</v>
      </c>
      <c r="H8" s="18"/>
      <c r="I8" s="18"/>
      <c r="J8" s="16">
        <v>131910</v>
      </c>
      <c r="K8" s="19"/>
      <c r="L8" s="16"/>
      <c r="M8" s="19"/>
      <c r="N8" s="19"/>
      <c r="O8" s="19"/>
      <c r="P8" s="16"/>
    </row>
    <row r="9" spans="1:16" ht="16.5">
      <c r="A9" s="20"/>
      <c r="B9" s="21" t="s">
        <v>27</v>
      </c>
      <c r="C9" s="22">
        <v>168000</v>
      </c>
      <c r="D9" s="23">
        <f t="shared" si="0"/>
        <v>41280</v>
      </c>
      <c r="E9" s="22">
        <v>41280</v>
      </c>
      <c r="F9" s="24"/>
      <c r="G9" s="24"/>
      <c r="H9" s="24"/>
      <c r="I9" s="24"/>
      <c r="J9" s="22"/>
      <c r="K9" s="25"/>
      <c r="L9" s="22"/>
      <c r="M9" s="25"/>
      <c r="N9" s="25"/>
      <c r="O9" s="25"/>
      <c r="P9" s="22"/>
    </row>
    <row r="10" spans="1:16" ht="16.5">
      <c r="A10" s="26"/>
      <c r="B10" s="21" t="s">
        <v>29</v>
      </c>
      <c r="C10" s="22">
        <v>1529000</v>
      </c>
      <c r="D10" s="23">
        <f t="shared" si="0"/>
        <v>304205</v>
      </c>
      <c r="E10" s="22">
        <v>126855</v>
      </c>
      <c r="F10" s="24"/>
      <c r="G10" s="22">
        <v>90650</v>
      </c>
      <c r="H10" s="22">
        <v>27000</v>
      </c>
      <c r="I10" s="24"/>
      <c r="J10" s="22">
        <v>59700</v>
      </c>
      <c r="K10" s="25"/>
      <c r="L10" s="22"/>
      <c r="M10" s="25"/>
      <c r="N10" s="25"/>
      <c r="O10" s="25"/>
      <c r="P10" s="22"/>
    </row>
    <row r="11" spans="1:16" ht="16.5">
      <c r="A11" s="26"/>
      <c r="B11" s="21" t="s">
        <v>30</v>
      </c>
      <c r="C11" s="22">
        <v>1958000</v>
      </c>
      <c r="D11" s="23">
        <f t="shared" si="0"/>
        <v>72280</v>
      </c>
      <c r="E11" s="22">
        <v>44880</v>
      </c>
      <c r="F11" s="24"/>
      <c r="G11" s="22">
        <v>8400</v>
      </c>
      <c r="H11" s="22"/>
      <c r="I11" s="24"/>
      <c r="J11" s="22">
        <v>19000</v>
      </c>
      <c r="K11" s="25"/>
      <c r="L11" s="22"/>
      <c r="M11" s="25"/>
      <c r="N11" s="25"/>
      <c r="O11" s="25"/>
      <c r="P11" s="22"/>
    </row>
    <row r="12" spans="1:16" ht="16.5">
      <c r="A12" s="26"/>
      <c r="B12" s="21" t="s">
        <v>31</v>
      </c>
      <c r="C12" s="22">
        <v>3793400</v>
      </c>
      <c r="D12" s="23">
        <f t="shared" si="0"/>
        <v>335132.05</v>
      </c>
      <c r="E12" s="22">
        <v>126083.55</v>
      </c>
      <c r="F12" s="24">
        <v>19300</v>
      </c>
      <c r="G12" s="22">
        <v>37054.5</v>
      </c>
      <c r="H12" s="24"/>
      <c r="I12" s="24"/>
      <c r="J12" s="22">
        <v>0</v>
      </c>
      <c r="K12" s="25"/>
      <c r="L12" s="22">
        <v>152694</v>
      </c>
      <c r="M12" s="25"/>
      <c r="N12" s="25"/>
      <c r="O12" s="25"/>
      <c r="P12" s="22"/>
    </row>
    <row r="13" spans="1:16" ht="16.5">
      <c r="A13" s="26"/>
      <c r="B13" s="15" t="s">
        <v>32</v>
      </c>
      <c r="C13" s="22">
        <v>1801920</v>
      </c>
      <c r="D13" s="23">
        <f t="shared" si="0"/>
        <v>213473.2</v>
      </c>
      <c r="E13" s="22">
        <v>117822</v>
      </c>
      <c r="F13" s="24"/>
      <c r="G13" s="22">
        <v>74911.2</v>
      </c>
      <c r="H13" s="24"/>
      <c r="I13" s="24"/>
      <c r="J13" s="22">
        <v>20740</v>
      </c>
      <c r="K13" s="25"/>
      <c r="L13" s="22">
        <v>0</v>
      </c>
      <c r="M13" s="25"/>
      <c r="N13" s="25"/>
      <c r="O13" s="25"/>
      <c r="P13" s="22"/>
    </row>
    <row r="14" spans="1:16" ht="16.5">
      <c r="A14" s="26" t="s">
        <v>26</v>
      </c>
      <c r="B14" s="27" t="s">
        <v>33</v>
      </c>
      <c r="C14" s="22">
        <v>356000</v>
      </c>
      <c r="D14" s="23">
        <f t="shared" si="0"/>
        <v>48426.37</v>
      </c>
      <c r="E14" s="22">
        <v>37906.33</v>
      </c>
      <c r="F14" s="24"/>
      <c r="G14" s="24">
        <v>10520.04</v>
      </c>
      <c r="H14" s="24"/>
      <c r="I14" s="24"/>
      <c r="J14" s="22"/>
      <c r="K14" s="25"/>
      <c r="L14" s="22"/>
      <c r="M14" s="25"/>
      <c r="N14" s="25"/>
      <c r="O14" s="25"/>
      <c r="P14" s="22"/>
    </row>
    <row r="15" spans="1:16" ht="16.5">
      <c r="A15" s="26"/>
      <c r="B15" s="27" t="s">
        <v>34</v>
      </c>
      <c r="C15" s="22">
        <v>2292000</v>
      </c>
      <c r="D15" s="23">
        <f t="shared" si="0"/>
        <v>411800</v>
      </c>
      <c r="E15" s="24">
        <v>11000</v>
      </c>
      <c r="F15" s="24"/>
      <c r="G15" s="24">
        <v>400800</v>
      </c>
      <c r="H15" s="24"/>
      <c r="I15" s="24"/>
      <c r="J15" s="22"/>
      <c r="K15" s="25"/>
      <c r="L15" s="22"/>
      <c r="M15" s="25"/>
      <c r="N15" s="25"/>
      <c r="O15" s="25"/>
      <c r="P15" s="22"/>
    </row>
    <row r="16" spans="1:16" ht="16.5">
      <c r="A16" s="26"/>
      <c r="B16" s="28" t="s">
        <v>35</v>
      </c>
      <c r="C16" s="22">
        <v>0</v>
      </c>
      <c r="D16" s="23">
        <f t="shared" si="0"/>
        <v>0</v>
      </c>
      <c r="E16" s="24"/>
      <c r="F16" s="24"/>
      <c r="G16" s="24"/>
      <c r="H16" s="24"/>
      <c r="I16" s="22"/>
      <c r="J16" s="22"/>
      <c r="K16" s="25"/>
      <c r="L16" s="22"/>
      <c r="M16" s="25"/>
      <c r="N16" s="25"/>
      <c r="O16" s="25"/>
      <c r="P16" s="22"/>
    </row>
    <row r="17" spans="1:16" ht="16.5">
      <c r="A17" s="26"/>
      <c r="B17" s="27" t="s">
        <v>24</v>
      </c>
      <c r="C17" s="22">
        <v>567353</v>
      </c>
      <c r="D17" s="23">
        <f>SUM(P17)</f>
        <v>298205</v>
      </c>
      <c r="E17" s="24"/>
      <c r="F17" s="24"/>
      <c r="G17" s="24"/>
      <c r="H17" s="24"/>
      <c r="I17" s="24"/>
      <c r="J17" s="22"/>
      <c r="K17" s="25"/>
      <c r="L17" s="22"/>
      <c r="M17" s="25"/>
      <c r="N17" s="25"/>
      <c r="O17" s="25"/>
      <c r="P17" s="22">
        <v>298205</v>
      </c>
    </row>
    <row r="18" spans="1:16" ht="16.5">
      <c r="A18" s="26"/>
      <c r="B18" s="27" t="s">
        <v>36</v>
      </c>
      <c r="C18" s="22">
        <v>237900</v>
      </c>
      <c r="D18" s="23">
        <f t="shared" si="0"/>
        <v>35000</v>
      </c>
      <c r="E18" s="24">
        <v>0</v>
      </c>
      <c r="F18" s="24"/>
      <c r="G18" s="24">
        <v>35000</v>
      </c>
      <c r="H18" s="24"/>
      <c r="I18" s="24"/>
      <c r="J18" s="22"/>
      <c r="K18" s="25"/>
      <c r="L18" s="22"/>
      <c r="M18" s="25"/>
      <c r="N18" s="25"/>
      <c r="O18" s="25"/>
      <c r="P18" s="22"/>
    </row>
    <row r="19" spans="1:16" ht="16.5">
      <c r="A19" s="29"/>
      <c r="B19" s="30" t="s">
        <v>37</v>
      </c>
      <c r="C19" s="31">
        <v>2381977</v>
      </c>
      <c r="D19" s="32">
        <f t="shared" si="0"/>
        <v>0</v>
      </c>
      <c r="E19" s="33"/>
      <c r="F19" s="33"/>
      <c r="G19" s="33"/>
      <c r="H19" s="33"/>
      <c r="I19" s="33"/>
      <c r="J19" s="31"/>
      <c r="K19" s="34"/>
      <c r="L19" s="31"/>
      <c r="M19" s="34"/>
      <c r="N19" s="34"/>
      <c r="O19" s="34"/>
      <c r="P19" s="31"/>
    </row>
    <row r="20" spans="1:16" ht="17.25" thickBot="1">
      <c r="A20" s="72" t="s">
        <v>2</v>
      </c>
      <c r="B20" s="88"/>
      <c r="C20" s="35">
        <f>SUM(C8:C19)</f>
        <v>22422850</v>
      </c>
      <c r="D20" s="36">
        <f t="shared" si="0"/>
        <v>3507721.62</v>
      </c>
      <c r="E20" s="35">
        <f aca="true" t="shared" si="1" ref="E20:J20">SUM(E8:E19)</f>
        <v>2060756.8800000001</v>
      </c>
      <c r="F20" s="37">
        <f t="shared" si="1"/>
        <v>19300</v>
      </c>
      <c r="G20" s="35">
        <f t="shared" si="1"/>
        <v>718415.74</v>
      </c>
      <c r="H20" s="35">
        <f t="shared" si="1"/>
        <v>27000</v>
      </c>
      <c r="I20" s="35">
        <f t="shared" si="1"/>
        <v>0</v>
      </c>
      <c r="J20" s="35">
        <f t="shared" si="1"/>
        <v>231350</v>
      </c>
      <c r="K20" s="38"/>
      <c r="L20" s="35">
        <f>SUM(L8:L19)</f>
        <v>152694</v>
      </c>
      <c r="M20" s="38"/>
      <c r="N20" s="38"/>
      <c r="O20" s="38"/>
      <c r="P20" s="39">
        <f>SUM(P8:P19)</f>
        <v>298205</v>
      </c>
    </row>
    <row r="21" spans="1:16" ht="17.25" thickTop="1">
      <c r="A21" s="40" t="s">
        <v>38</v>
      </c>
      <c r="B21" s="41"/>
      <c r="C21" s="42"/>
      <c r="D21" s="43"/>
      <c r="E21" s="42"/>
      <c r="F21" s="44"/>
      <c r="G21" s="42"/>
      <c r="H21" s="42"/>
      <c r="I21" s="44"/>
      <c r="J21" s="42"/>
      <c r="K21" s="44"/>
      <c r="L21" s="45"/>
      <c r="M21" s="46"/>
      <c r="N21" s="46"/>
      <c r="O21" s="46"/>
      <c r="P21" s="44"/>
    </row>
    <row r="22" spans="1:16" ht="16.5">
      <c r="A22" s="14"/>
      <c r="B22" s="28" t="s">
        <v>39</v>
      </c>
      <c r="C22" s="16">
        <v>387700</v>
      </c>
      <c r="D22" s="17">
        <v>409.13</v>
      </c>
      <c r="E22" s="16"/>
      <c r="F22" s="19"/>
      <c r="G22" s="16"/>
      <c r="H22" s="16"/>
      <c r="I22" s="19"/>
      <c r="J22" s="16"/>
      <c r="K22" s="19"/>
      <c r="L22" s="47"/>
      <c r="M22" s="48"/>
      <c r="N22" s="48"/>
      <c r="O22" s="48"/>
      <c r="P22" s="19"/>
    </row>
    <row r="23" spans="1:16" ht="16.5">
      <c r="A23" s="26"/>
      <c r="B23" s="27" t="s">
        <v>40</v>
      </c>
      <c r="C23" s="22">
        <v>166750</v>
      </c>
      <c r="D23" s="23">
        <v>6519.8</v>
      </c>
      <c r="E23" s="22"/>
      <c r="F23" s="25"/>
      <c r="G23" s="22"/>
      <c r="H23" s="22"/>
      <c r="I23" s="25"/>
      <c r="J23" s="22"/>
      <c r="K23" s="25"/>
      <c r="L23" s="49"/>
      <c r="M23" s="50"/>
      <c r="N23" s="50"/>
      <c r="O23" s="50"/>
      <c r="P23" s="25"/>
    </row>
    <row r="24" spans="1:16" ht="16.5">
      <c r="A24" s="26"/>
      <c r="B24" s="27" t="s">
        <v>41</v>
      </c>
      <c r="C24" s="22">
        <v>260000</v>
      </c>
      <c r="D24" s="23">
        <v>70636.32</v>
      </c>
      <c r="E24" s="22"/>
      <c r="F24" s="25"/>
      <c r="G24" s="22"/>
      <c r="H24" s="22"/>
      <c r="I24" s="25"/>
      <c r="J24" s="22"/>
      <c r="K24" s="25"/>
      <c r="L24" s="49"/>
      <c r="M24" s="50"/>
      <c r="N24" s="50"/>
      <c r="O24" s="50"/>
      <c r="P24" s="25"/>
    </row>
    <row r="25" spans="1:16" ht="16.5">
      <c r="A25" s="26"/>
      <c r="B25" s="27" t="s">
        <v>42</v>
      </c>
      <c r="C25" s="22">
        <v>100800</v>
      </c>
      <c r="D25" s="23">
        <v>20400</v>
      </c>
      <c r="E25" s="22"/>
      <c r="F25" s="25"/>
      <c r="G25" s="22"/>
      <c r="H25" s="22"/>
      <c r="I25" s="25"/>
      <c r="J25" s="22"/>
      <c r="K25" s="25"/>
      <c r="L25" s="49"/>
      <c r="M25" s="50"/>
      <c r="N25" s="50"/>
      <c r="O25" s="50"/>
      <c r="P25" s="25"/>
    </row>
    <row r="26" spans="1:16" ht="16.5">
      <c r="A26" s="26"/>
      <c r="B26" s="27" t="s">
        <v>43</v>
      </c>
      <c r="C26" s="24">
        <v>500</v>
      </c>
      <c r="D26" s="23">
        <v>310</v>
      </c>
      <c r="E26" s="22"/>
      <c r="F26" s="25"/>
      <c r="G26" s="22"/>
      <c r="H26" s="22"/>
      <c r="I26" s="25"/>
      <c r="J26" s="22"/>
      <c r="K26" s="25"/>
      <c r="L26" s="49"/>
      <c r="M26" s="50"/>
      <c r="N26" s="50"/>
      <c r="O26" s="50"/>
      <c r="P26" s="25"/>
    </row>
    <row r="27" spans="1:16" ht="16.5">
      <c r="A27" s="26"/>
      <c r="B27" s="27" t="s">
        <v>44</v>
      </c>
      <c r="C27" s="22">
        <v>13207700</v>
      </c>
      <c r="D27" s="23">
        <v>3058300.79</v>
      </c>
      <c r="E27" s="22"/>
      <c r="F27" s="25"/>
      <c r="G27" s="22"/>
      <c r="H27" s="22"/>
      <c r="I27" s="25"/>
      <c r="J27" s="22"/>
      <c r="K27" s="25"/>
      <c r="L27" s="49"/>
      <c r="M27" s="50"/>
      <c r="N27" s="50"/>
      <c r="O27" s="50"/>
      <c r="P27" s="25"/>
    </row>
    <row r="28" spans="1:16" ht="16.5">
      <c r="A28" s="51"/>
      <c r="B28" s="52" t="s">
        <v>45</v>
      </c>
      <c r="C28" s="53">
        <v>8299400</v>
      </c>
      <c r="D28" s="54">
        <v>3736317</v>
      </c>
      <c r="E28" s="53"/>
      <c r="F28" s="55"/>
      <c r="G28" s="53"/>
      <c r="H28" s="53"/>
      <c r="I28" s="55"/>
      <c r="J28" s="53"/>
      <c r="K28" s="55"/>
      <c r="L28" s="56"/>
      <c r="M28" s="57"/>
      <c r="N28" s="57"/>
      <c r="O28" s="57"/>
      <c r="P28" s="55"/>
    </row>
    <row r="29" spans="1:16" ht="17.25" thickBot="1">
      <c r="A29" s="72" t="s">
        <v>46</v>
      </c>
      <c r="B29" s="73"/>
      <c r="C29" s="39">
        <f>SUM(C22:C28)</f>
        <v>22422850</v>
      </c>
      <c r="D29" s="58">
        <f>SUM(D22:D28)</f>
        <v>6892893.04</v>
      </c>
      <c r="E29" s="39"/>
      <c r="F29" s="59"/>
      <c r="G29" s="39"/>
      <c r="H29" s="39"/>
      <c r="I29" s="59"/>
      <c r="J29" s="39"/>
      <c r="K29" s="59"/>
      <c r="L29" s="35"/>
      <c r="M29" s="38"/>
      <c r="N29" s="38"/>
      <c r="O29" s="38"/>
      <c r="P29" s="59"/>
    </row>
    <row r="30" spans="1:16" ht="18" thickBot="1" thickTop="1">
      <c r="A30" s="80" t="s">
        <v>47</v>
      </c>
      <c r="B30" s="81"/>
      <c r="C30" s="60"/>
      <c r="D30" s="61">
        <f>SUM(D29-D20)</f>
        <v>3385171.42</v>
      </c>
      <c r="E30" s="60"/>
      <c r="F30" s="62"/>
      <c r="G30" s="60"/>
      <c r="H30" s="60"/>
      <c r="I30" s="62"/>
      <c r="J30" s="60"/>
      <c r="K30" s="62"/>
      <c r="L30" s="63"/>
      <c r="M30" s="64"/>
      <c r="N30" s="64"/>
      <c r="O30" s="64"/>
      <c r="P30" s="62"/>
    </row>
    <row r="31" spans="1:16" ht="17.25" thickTop="1">
      <c r="A31" s="68"/>
      <c r="B31" s="68"/>
      <c r="C31" s="69"/>
      <c r="D31" s="70"/>
      <c r="E31" s="69"/>
      <c r="F31" s="71"/>
      <c r="G31" s="69"/>
      <c r="H31" s="69"/>
      <c r="I31" s="71"/>
      <c r="J31" s="69"/>
      <c r="K31" s="71"/>
      <c r="L31" s="69"/>
      <c r="M31" s="71"/>
      <c r="N31" s="71"/>
      <c r="O31" s="71"/>
      <c r="P31" s="71"/>
    </row>
    <row r="32" spans="1:16" ht="16.5">
      <c r="A32" s="68"/>
      <c r="B32" s="68"/>
      <c r="C32" s="69"/>
      <c r="D32" s="70"/>
      <c r="E32" s="69"/>
      <c r="F32" s="71"/>
      <c r="G32" s="69"/>
      <c r="H32" s="69"/>
      <c r="I32" s="71"/>
      <c r="J32" s="69"/>
      <c r="K32" s="71"/>
      <c r="L32" s="69"/>
      <c r="M32" s="71"/>
      <c r="N32" s="71"/>
      <c r="O32" s="71"/>
      <c r="P32" s="71"/>
    </row>
    <row r="33" spans="1:16" ht="16.5">
      <c r="A33" s="68"/>
      <c r="B33" s="68"/>
      <c r="C33" s="69"/>
      <c r="D33" s="70"/>
      <c r="E33" s="69"/>
      <c r="F33" s="71"/>
      <c r="G33" s="69"/>
      <c r="H33" s="69"/>
      <c r="I33" s="71"/>
      <c r="J33" s="69"/>
      <c r="K33" s="71"/>
      <c r="L33" s="69"/>
      <c r="M33" s="71"/>
      <c r="N33" s="71"/>
      <c r="O33" s="71"/>
      <c r="P33" s="71"/>
    </row>
    <row r="34" spans="1:12" ht="16.5">
      <c r="A34" s="1"/>
      <c r="C34" s="1"/>
      <c r="D34" s="1"/>
      <c r="E34" s="1"/>
      <c r="G34" s="1"/>
      <c r="H34" s="1"/>
      <c r="J34" s="1"/>
      <c r="L34" s="1"/>
    </row>
    <row r="35" spans="1:12" ht="16.5">
      <c r="A35" s="1"/>
      <c r="C35" s="1"/>
      <c r="D35" s="1"/>
      <c r="E35" s="1"/>
      <c r="G35" s="1"/>
      <c r="H35" s="1"/>
      <c r="J35" s="1"/>
      <c r="L35" s="1"/>
    </row>
    <row r="36" spans="1:12" ht="16.5">
      <c r="A36" s="1"/>
      <c r="C36" s="1"/>
      <c r="D36" s="1"/>
      <c r="E36" s="1"/>
      <c r="G36" s="1"/>
      <c r="H36" s="1"/>
      <c r="J36" s="1"/>
      <c r="L36" s="1"/>
    </row>
    <row r="37" spans="1:12" ht="16.5">
      <c r="A37" s="1"/>
      <c r="C37" s="1"/>
      <c r="D37" s="1"/>
      <c r="E37" s="1"/>
      <c r="G37" s="1"/>
      <c r="H37" s="1"/>
      <c r="J37" s="1"/>
      <c r="L37" s="1"/>
    </row>
    <row r="38" spans="1:12" ht="16.5">
      <c r="A38" s="1"/>
      <c r="C38" s="1"/>
      <c r="D38" s="1"/>
      <c r="E38" s="1"/>
      <c r="G38" s="1"/>
      <c r="H38" s="1"/>
      <c r="J38" s="1"/>
      <c r="L38" s="1"/>
    </row>
    <row r="39" spans="1:12" ht="16.5">
      <c r="A39" s="1"/>
      <c r="C39" s="1"/>
      <c r="D39" s="1"/>
      <c r="E39" s="1"/>
      <c r="G39" s="1"/>
      <c r="H39" s="1"/>
      <c r="J39" s="1"/>
      <c r="L39" s="1"/>
    </row>
    <row r="40" spans="1:12" ht="16.5">
      <c r="A40" s="1"/>
      <c r="C40" s="1"/>
      <c r="D40" s="1"/>
      <c r="E40" s="1"/>
      <c r="G40" s="1"/>
      <c r="H40" s="1"/>
      <c r="J40" s="1"/>
      <c r="L40" s="1"/>
    </row>
    <row r="41" spans="1:12" ht="16.5">
      <c r="A41" s="1"/>
      <c r="C41" s="1"/>
      <c r="D41" s="1"/>
      <c r="E41" s="1"/>
      <c r="G41" s="1"/>
      <c r="H41" s="1"/>
      <c r="J41" s="1"/>
      <c r="L41" s="1"/>
    </row>
    <row r="42" spans="1:12" ht="16.5">
      <c r="A42" s="1"/>
      <c r="C42" s="1"/>
      <c r="D42" s="1"/>
      <c r="E42" s="1"/>
      <c r="G42" s="1"/>
      <c r="H42" s="1"/>
      <c r="J42" s="1"/>
      <c r="L42" s="1"/>
    </row>
    <row r="43" spans="1:12" ht="16.5">
      <c r="A43" s="1"/>
      <c r="C43" s="1"/>
      <c r="D43" s="1"/>
      <c r="E43" s="1"/>
      <c r="G43" s="1"/>
      <c r="H43" s="1"/>
      <c r="J43" s="1"/>
      <c r="L43" s="1"/>
    </row>
    <row r="44" spans="1:12" ht="16.5">
      <c r="A44" s="1"/>
      <c r="C44" s="1"/>
      <c r="D44" s="1"/>
      <c r="E44" s="1"/>
      <c r="G44" s="1"/>
      <c r="H44" s="1"/>
      <c r="J44" s="1"/>
      <c r="L44" s="1"/>
    </row>
    <row r="45" spans="1:12" ht="16.5">
      <c r="A45" s="1"/>
      <c r="C45" s="1"/>
      <c r="D45" s="1"/>
      <c r="E45" s="1"/>
      <c r="G45" s="1"/>
      <c r="H45" s="1"/>
      <c r="J45" s="1"/>
      <c r="L45" s="1"/>
    </row>
    <row r="46" spans="1:12" ht="16.5">
      <c r="A46" s="1"/>
      <c r="C46" s="1"/>
      <c r="D46" s="1"/>
      <c r="E46" s="1"/>
      <c r="G46" s="1"/>
      <c r="H46" s="1"/>
      <c r="J46" s="1"/>
      <c r="L46" s="1"/>
    </row>
    <row r="47" spans="1:12" ht="16.5">
      <c r="A47" s="1"/>
      <c r="C47" s="1"/>
      <c r="D47" s="1"/>
      <c r="E47" s="1"/>
      <c r="G47" s="1"/>
      <c r="H47" s="1"/>
      <c r="J47" s="1"/>
      <c r="L47" s="1"/>
    </row>
    <row r="48" spans="1:12" ht="16.5">
      <c r="A48" s="1"/>
      <c r="C48" s="1"/>
      <c r="D48" s="1"/>
      <c r="E48" s="1"/>
      <c r="G48" s="1"/>
      <c r="H48" s="1"/>
      <c r="J48" s="1"/>
      <c r="L48" s="1"/>
    </row>
    <row r="49" spans="1:12" ht="16.5">
      <c r="A49" s="1"/>
      <c r="C49" s="1"/>
      <c r="D49" s="1"/>
      <c r="E49" s="1"/>
      <c r="G49" s="1"/>
      <c r="H49" s="1"/>
      <c r="J49" s="1"/>
      <c r="L49" s="1"/>
    </row>
    <row r="50" spans="1:12" ht="16.5">
      <c r="A50" s="1"/>
      <c r="C50" s="1"/>
      <c r="D50" s="1"/>
      <c r="E50" s="1"/>
      <c r="G50" s="1"/>
      <c r="H50" s="1"/>
      <c r="J50" s="1"/>
      <c r="L50" s="1"/>
    </row>
    <row r="51" spans="1:12" ht="16.5">
      <c r="A51" s="1"/>
      <c r="C51" s="1"/>
      <c r="D51" s="1"/>
      <c r="E51" s="1"/>
      <c r="G51" s="1"/>
      <c r="H51" s="1"/>
      <c r="J51" s="1"/>
      <c r="L51" s="1"/>
    </row>
    <row r="52" spans="1:12" ht="16.5">
      <c r="A52" s="1"/>
      <c r="C52" s="1"/>
      <c r="D52" s="1"/>
      <c r="E52" s="1"/>
      <c r="G52" s="1"/>
      <c r="H52" s="1"/>
      <c r="J52" s="1"/>
      <c r="L52" s="1"/>
    </row>
    <row r="53" spans="1:12" ht="16.5">
      <c r="A53" s="1"/>
      <c r="C53" s="1"/>
      <c r="D53" s="1"/>
      <c r="E53" s="1"/>
      <c r="G53" s="1"/>
      <c r="H53" s="1"/>
      <c r="J53" s="1"/>
      <c r="L53" s="1"/>
    </row>
    <row r="54" spans="1:12" ht="16.5">
      <c r="A54" s="1"/>
      <c r="C54" s="1"/>
      <c r="D54" s="1"/>
      <c r="E54" s="1"/>
      <c r="G54" s="1"/>
      <c r="H54" s="1"/>
      <c r="J54" s="1"/>
      <c r="L54" s="1"/>
    </row>
    <row r="55" spans="1:12" ht="16.5">
      <c r="A55" s="1"/>
      <c r="C55" s="1"/>
      <c r="D55" s="1"/>
      <c r="E55" s="1"/>
      <c r="G55" s="1"/>
      <c r="H55" s="1"/>
      <c r="J55" s="1"/>
      <c r="L55" s="1"/>
    </row>
    <row r="56" spans="1:12" ht="16.5">
      <c r="A56" s="1"/>
      <c r="C56" s="1"/>
      <c r="D56" s="1"/>
      <c r="E56" s="1"/>
      <c r="G56" s="1"/>
      <c r="H56" s="1"/>
      <c r="J56" s="1"/>
      <c r="L56" s="1"/>
    </row>
    <row r="57" spans="1:12" ht="16.5">
      <c r="A57" s="1"/>
      <c r="C57" s="1"/>
      <c r="D57" s="1"/>
      <c r="E57" s="1"/>
      <c r="G57" s="1"/>
      <c r="H57" s="1"/>
      <c r="J57" s="1"/>
      <c r="L57" s="1"/>
    </row>
    <row r="58" spans="1:12" ht="16.5">
      <c r="A58" s="1"/>
      <c r="C58" s="1"/>
      <c r="D58" s="1"/>
      <c r="E58" s="1"/>
      <c r="G58" s="1"/>
      <c r="H58" s="1"/>
      <c r="J58" s="1"/>
      <c r="L58" s="1"/>
    </row>
    <row r="59" spans="1:12" ht="16.5">
      <c r="A59" s="1"/>
      <c r="C59" s="1"/>
      <c r="D59" s="1"/>
      <c r="E59" s="1"/>
      <c r="G59" s="1"/>
      <c r="H59" s="1"/>
      <c r="J59" s="1"/>
      <c r="L59" s="1"/>
    </row>
    <row r="60" spans="1:12" ht="16.5">
      <c r="A60" s="1"/>
      <c r="C60" s="1"/>
      <c r="D60" s="1"/>
      <c r="E60" s="1"/>
      <c r="G60" s="1"/>
      <c r="H60" s="1"/>
      <c r="J60" s="1"/>
      <c r="L60" s="1"/>
    </row>
    <row r="61" spans="1:12" ht="16.5">
      <c r="A61" s="1"/>
      <c r="C61" s="1"/>
      <c r="D61" s="1"/>
      <c r="E61" s="1"/>
      <c r="G61" s="1"/>
      <c r="H61" s="1"/>
      <c r="J61" s="1"/>
      <c r="L61" s="1"/>
    </row>
    <row r="62" spans="1:12" ht="16.5">
      <c r="A62" s="1"/>
      <c r="C62" s="1"/>
      <c r="D62" s="1"/>
      <c r="E62" s="1"/>
      <c r="G62" s="1"/>
      <c r="H62" s="1"/>
      <c r="J62" s="1"/>
      <c r="L62" s="1"/>
    </row>
    <row r="63" spans="1:12" ht="16.5">
      <c r="A63" s="1"/>
      <c r="C63" s="1"/>
      <c r="D63" s="1"/>
      <c r="E63" s="1"/>
      <c r="G63" s="1"/>
      <c r="H63" s="1"/>
      <c r="J63" s="1"/>
      <c r="L63" s="1"/>
    </row>
    <row r="64" spans="1:12" ht="16.5">
      <c r="A64" s="1"/>
      <c r="C64" s="1"/>
      <c r="D64" s="1"/>
      <c r="E64" s="1"/>
      <c r="G64" s="1"/>
      <c r="H64" s="1"/>
      <c r="J64" s="1"/>
      <c r="L64" s="1"/>
    </row>
    <row r="65" spans="1:12" ht="16.5">
      <c r="A65" s="1"/>
      <c r="C65" s="1"/>
      <c r="D65" s="1"/>
      <c r="E65" s="1"/>
      <c r="G65" s="1"/>
      <c r="H65" s="1"/>
      <c r="J65" s="1"/>
      <c r="L65" s="1"/>
    </row>
    <row r="66" spans="1:12" ht="16.5">
      <c r="A66" s="1"/>
      <c r="C66" s="1"/>
      <c r="D66" s="1"/>
      <c r="E66" s="1"/>
      <c r="G66" s="1"/>
      <c r="H66" s="1"/>
      <c r="J66" s="1"/>
      <c r="L66" s="1"/>
    </row>
    <row r="67" spans="1:12" ht="16.5">
      <c r="A67" s="1"/>
      <c r="C67" s="1"/>
      <c r="D67" s="1"/>
      <c r="E67" s="1"/>
      <c r="G67" s="1"/>
      <c r="H67" s="1"/>
      <c r="J67" s="1"/>
      <c r="L67" s="1"/>
    </row>
    <row r="68" spans="1:12" ht="16.5">
      <c r="A68" s="1"/>
      <c r="C68" s="1"/>
      <c r="D68" s="1"/>
      <c r="E68" s="1"/>
      <c r="G68" s="1"/>
      <c r="H68" s="1"/>
      <c r="J68" s="1"/>
      <c r="L68" s="1"/>
    </row>
    <row r="69" spans="1:12" ht="16.5">
      <c r="A69" s="1"/>
      <c r="C69" s="1"/>
      <c r="D69" s="1"/>
      <c r="E69" s="1"/>
      <c r="G69" s="1"/>
      <c r="H69" s="1"/>
      <c r="J69" s="1"/>
      <c r="L69" s="1"/>
    </row>
    <row r="70" spans="1:12" ht="16.5">
      <c r="A70" s="1"/>
      <c r="C70" s="1"/>
      <c r="D70" s="1"/>
      <c r="E70" s="1"/>
      <c r="G70" s="1"/>
      <c r="H70" s="1"/>
      <c r="J70" s="1"/>
      <c r="L70" s="1"/>
    </row>
    <row r="71" spans="1:12" ht="16.5">
      <c r="A71" s="1"/>
      <c r="C71" s="1"/>
      <c r="D71" s="1"/>
      <c r="E71" s="1"/>
      <c r="G71" s="1"/>
      <c r="H71" s="1"/>
      <c r="J71" s="1"/>
      <c r="L71" s="1"/>
    </row>
    <row r="72" spans="1:12" ht="16.5">
      <c r="A72" s="1"/>
      <c r="C72" s="1"/>
      <c r="D72" s="1"/>
      <c r="E72" s="1"/>
      <c r="G72" s="1"/>
      <c r="H72" s="1"/>
      <c r="J72" s="1"/>
      <c r="L72" s="1"/>
    </row>
    <row r="73" spans="1:12" ht="16.5">
      <c r="A73" s="1"/>
      <c r="C73" s="1"/>
      <c r="D73" s="1"/>
      <c r="E73" s="1"/>
      <c r="G73" s="1"/>
      <c r="H73" s="1"/>
      <c r="J73" s="1"/>
      <c r="L73" s="1"/>
    </row>
    <row r="74" spans="1:12" ht="16.5">
      <c r="A74" s="1"/>
      <c r="C74" s="1"/>
      <c r="D74" s="1"/>
      <c r="E74" s="1"/>
      <c r="G74" s="1"/>
      <c r="H74" s="1"/>
      <c r="J74" s="1"/>
      <c r="L74" s="1"/>
    </row>
    <row r="75" spans="1:12" ht="16.5">
      <c r="A75" s="1"/>
      <c r="C75" s="1"/>
      <c r="D75" s="1"/>
      <c r="E75" s="1"/>
      <c r="G75" s="1"/>
      <c r="H75" s="1"/>
      <c r="J75" s="1"/>
      <c r="L75" s="1"/>
    </row>
    <row r="76" spans="1:12" ht="16.5">
      <c r="A76" s="1"/>
      <c r="C76" s="1"/>
      <c r="D76" s="1"/>
      <c r="E76" s="1"/>
      <c r="G76" s="1"/>
      <c r="H76" s="1"/>
      <c r="J76" s="1"/>
      <c r="L76" s="1"/>
    </row>
    <row r="77" spans="1:12" ht="16.5">
      <c r="A77" s="1"/>
      <c r="C77" s="1"/>
      <c r="D77" s="1"/>
      <c r="E77" s="1"/>
      <c r="G77" s="1"/>
      <c r="H77" s="1"/>
      <c r="J77" s="1"/>
      <c r="L77" s="1"/>
    </row>
    <row r="78" spans="1:12" ht="16.5">
      <c r="A78" s="1"/>
      <c r="C78" s="1"/>
      <c r="D78" s="1"/>
      <c r="E78" s="1"/>
      <c r="G78" s="1"/>
      <c r="H78" s="1"/>
      <c r="J78" s="1"/>
      <c r="L78" s="1"/>
    </row>
    <row r="79" spans="1:12" ht="16.5">
      <c r="A79" s="1"/>
      <c r="C79" s="1"/>
      <c r="D79" s="1"/>
      <c r="E79" s="1"/>
      <c r="G79" s="1"/>
      <c r="H79" s="1"/>
      <c r="J79" s="1"/>
      <c r="L79" s="1"/>
    </row>
    <row r="80" spans="1:12" ht="16.5">
      <c r="A80" s="1"/>
      <c r="C80" s="1"/>
      <c r="D80" s="1"/>
      <c r="E80" s="1"/>
      <c r="G80" s="1"/>
      <c r="H80" s="1"/>
      <c r="J80" s="1"/>
      <c r="L80" s="1"/>
    </row>
    <row r="81" spans="1:12" ht="16.5">
      <c r="A81" s="1"/>
      <c r="C81" s="1"/>
      <c r="D81" s="1"/>
      <c r="E81" s="1"/>
      <c r="G81" s="1"/>
      <c r="H81" s="1"/>
      <c r="J81" s="1"/>
      <c r="L81" s="1"/>
    </row>
    <row r="82" spans="1:12" ht="16.5">
      <c r="A82" s="1"/>
      <c r="C82" s="1"/>
      <c r="D82" s="1"/>
      <c r="E82" s="1"/>
      <c r="G82" s="1"/>
      <c r="H82" s="1"/>
      <c r="J82" s="1"/>
      <c r="L82" s="1"/>
    </row>
    <row r="83" spans="1:12" ht="16.5">
      <c r="A83" s="1"/>
      <c r="C83" s="1"/>
      <c r="D83" s="1"/>
      <c r="E83" s="1"/>
      <c r="G83" s="1"/>
      <c r="H83" s="1"/>
      <c r="J83" s="1"/>
      <c r="L83" s="1"/>
    </row>
    <row r="84" spans="1:12" ht="16.5">
      <c r="A84" s="1"/>
      <c r="C84" s="1"/>
      <c r="D84" s="1"/>
      <c r="E84" s="1"/>
      <c r="G84" s="1"/>
      <c r="H84" s="1"/>
      <c r="J84" s="1"/>
      <c r="L84" s="1"/>
    </row>
    <row r="85" spans="1:12" ht="16.5">
      <c r="A85" s="1"/>
      <c r="C85" s="1"/>
      <c r="D85" s="1"/>
      <c r="E85" s="1"/>
      <c r="G85" s="1"/>
      <c r="H85" s="1"/>
      <c r="J85" s="1"/>
      <c r="L85" s="1"/>
    </row>
    <row r="86" spans="1:12" ht="16.5">
      <c r="A86" s="1"/>
      <c r="C86" s="1"/>
      <c r="D86" s="1"/>
      <c r="E86" s="1"/>
      <c r="G86" s="1"/>
      <c r="H86" s="1"/>
      <c r="J86" s="1"/>
      <c r="L86" s="1"/>
    </row>
    <row r="87" spans="1:12" ht="16.5">
      <c r="A87" s="1"/>
      <c r="C87" s="1"/>
      <c r="D87" s="1"/>
      <c r="E87" s="1"/>
      <c r="G87" s="1"/>
      <c r="H87" s="1"/>
      <c r="J87" s="1"/>
      <c r="L87" s="1"/>
    </row>
    <row r="88" spans="1:12" ht="16.5">
      <c r="A88" s="1"/>
      <c r="C88" s="1"/>
      <c r="D88" s="1"/>
      <c r="E88" s="1"/>
      <c r="G88" s="1"/>
      <c r="H88" s="1"/>
      <c r="J88" s="1"/>
      <c r="L88" s="1"/>
    </row>
    <row r="89" spans="1:12" ht="16.5">
      <c r="A89" s="1"/>
      <c r="C89" s="1"/>
      <c r="D89" s="1"/>
      <c r="E89" s="1"/>
      <c r="G89" s="1"/>
      <c r="H89" s="1"/>
      <c r="J89" s="1"/>
      <c r="L89" s="1"/>
    </row>
    <row r="90" spans="1:12" ht="16.5">
      <c r="A90" s="1"/>
      <c r="C90" s="1"/>
      <c r="D90" s="1"/>
      <c r="E90" s="1"/>
      <c r="G90" s="1"/>
      <c r="H90" s="1"/>
      <c r="J90" s="1"/>
      <c r="L90" s="1"/>
    </row>
    <row r="91" spans="1:12" ht="16.5">
      <c r="A91" s="1"/>
      <c r="C91" s="1"/>
      <c r="D91" s="1"/>
      <c r="E91" s="1"/>
      <c r="G91" s="1"/>
      <c r="H91" s="1"/>
      <c r="J91" s="1"/>
      <c r="L91" s="1"/>
    </row>
    <row r="92" spans="1:12" ht="16.5">
      <c r="A92" s="1"/>
      <c r="C92" s="1"/>
      <c r="D92" s="1"/>
      <c r="E92" s="1"/>
      <c r="G92" s="1"/>
      <c r="H92" s="1"/>
      <c r="J92" s="1"/>
      <c r="L92" s="1"/>
    </row>
    <row r="93" spans="1:12" ht="16.5">
      <c r="A93" s="1"/>
      <c r="C93" s="1"/>
      <c r="D93" s="1"/>
      <c r="E93" s="1"/>
      <c r="G93" s="1"/>
      <c r="H93" s="1"/>
      <c r="J93" s="1"/>
      <c r="L93" s="1"/>
    </row>
    <row r="94" spans="1:12" ht="16.5">
      <c r="A94" s="1"/>
      <c r="C94" s="1"/>
      <c r="D94" s="1"/>
      <c r="E94" s="1"/>
      <c r="G94" s="1"/>
      <c r="H94" s="1"/>
      <c r="J94" s="1"/>
      <c r="L94" s="1"/>
    </row>
    <row r="95" spans="1:12" ht="16.5">
      <c r="A95" s="1"/>
      <c r="C95" s="1"/>
      <c r="D95" s="1"/>
      <c r="E95" s="1"/>
      <c r="G95" s="1"/>
      <c r="H95" s="1"/>
      <c r="J95" s="1"/>
      <c r="L95" s="1"/>
    </row>
    <row r="96" spans="1:12" ht="16.5">
      <c r="A96" s="1"/>
      <c r="C96" s="1"/>
      <c r="D96" s="1"/>
      <c r="E96" s="1"/>
      <c r="G96" s="1"/>
      <c r="H96" s="1"/>
      <c r="J96" s="1"/>
      <c r="L96" s="1"/>
    </row>
  </sheetData>
  <sheetProtection/>
  <mergeCells count="12">
    <mergeCell ref="H4:H6"/>
    <mergeCell ref="N4:N6"/>
    <mergeCell ref="A20:B20"/>
    <mergeCell ref="A29:B29"/>
    <mergeCell ref="A30:B30"/>
    <mergeCell ref="A1:P1"/>
    <mergeCell ref="A2:P2"/>
    <mergeCell ref="A3:P3"/>
    <mergeCell ref="A4:B6"/>
    <mergeCell ref="C4:C6"/>
    <mergeCell ref="D4:D6"/>
    <mergeCell ref="G4:G6"/>
  </mergeCells>
  <printOptions/>
  <pageMargins left="0.35433070866141736" right="0.35433070866141736" top="0.4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TOSHIBA</cp:lastModifiedBy>
  <cp:lastPrinted>2014-07-16T06:24:39Z</cp:lastPrinted>
  <dcterms:created xsi:type="dcterms:W3CDTF">2011-10-11T08:20:40Z</dcterms:created>
  <dcterms:modified xsi:type="dcterms:W3CDTF">2015-01-13T02:46:53Z</dcterms:modified>
  <cp:category/>
  <cp:version/>
  <cp:contentType/>
  <cp:contentStatus/>
</cp:coreProperties>
</file>